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12585"/>
  </bookViews>
  <sheets>
    <sheet name="Individual Spring 2017" sheetId="4" r:id="rId1"/>
    <sheet name="Individual Combined 2016-17" sheetId="1" r:id="rId2"/>
    <sheet name="Team Spring 2017" sheetId="5" r:id="rId3"/>
    <sheet name="Team Combined 2016-17" sheetId="2" r:id="rId4"/>
  </sheets>
  <calcPr calcId="125725"/>
</workbook>
</file>

<file path=xl/calcChain.xml><?xml version="1.0" encoding="utf-8"?>
<calcChain xmlns="http://schemas.openxmlformats.org/spreadsheetml/2006/main">
  <c r="E4" i="2"/>
  <c r="E6"/>
  <c r="E10"/>
  <c r="E12"/>
  <c r="E13"/>
  <c r="E11"/>
  <c r="E9"/>
  <c r="E15"/>
  <c r="E14"/>
  <c r="E22"/>
  <c r="E23"/>
  <c r="E17"/>
  <c r="E16"/>
  <c r="E25"/>
  <c r="E26"/>
  <c r="E24"/>
  <c r="E21"/>
  <c r="E28"/>
  <c r="E19"/>
  <c r="E20"/>
  <c r="E29"/>
  <c r="E30"/>
  <c r="E5"/>
  <c r="G6" i="5"/>
  <c r="G7"/>
  <c r="G8"/>
  <c r="G9"/>
  <c r="G10"/>
  <c r="F196" i="1"/>
  <c r="F222"/>
  <c r="F223"/>
  <c r="F89"/>
  <c r="F61"/>
  <c r="F83"/>
  <c r="F49"/>
  <c r="F183"/>
  <c r="F212"/>
  <c r="F225"/>
  <c r="F160"/>
  <c r="F36"/>
  <c r="F48"/>
  <c r="F112"/>
  <c r="F7"/>
  <c r="F115"/>
  <c r="F224"/>
  <c r="F208"/>
  <c r="F30"/>
  <c r="F159"/>
  <c r="F107"/>
  <c r="F171"/>
  <c r="F175"/>
  <c r="F53"/>
  <c r="F155"/>
  <c r="F191"/>
  <c r="F199"/>
  <c r="F198"/>
  <c r="F142"/>
  <c r="F137"/>
  <c r="F102"/>
  <c r="F158"/>
  <c r="F206"/>
  <c r="F125"/>
  <c r="F75"/>
  <c r="F121"/>
  <c r="F78"/>
  <c r="F136"/>
  <c r="F138"/>
  <c r="F145"/>
  <c r="F187"/>
  <c r="F188"/>
  <c r="F189"/>
  <c r="F192"/>
  <c r="F28"/>
  <c r="F24"/>
  <c r="F147"/>
  <c r="F20"/>
  <c r="F72"/>
  <c r="F63"/>
  <c r="F65"/>
  <c r="F69"/>
  <c r="F73"/>
  <c r="F55"/>
  <c r="F197"/>
  <c r="F104"/>
  <c r="F164"/>
  <c r="F195"/>
  <c r="F203"/>
  <c r="F157"/>
  <c r="F205"/>
  <c r="F116"/>
  <c r="F86"/>
  <c r="F57"/>
  <c r="F119"/>
  <c r="F124"/>
  <c r="F173"/>
  <c r="F194"/>
  <c r="F186"/>
  <c r="F169"/>
  <c r="F105"/>
  <c r="F207"/>
  <c r="F44"/>
  <c r="F94"/>
  <c r="F218"/>
  <c r="F220"/>
  <c r="F128"/>
  <c r="F167"/>
  <c r="F98"/>
  <c r="F15"/>
  <c r="F88"/>
  <c r="F8"/>
  <c r="F60"/>
  <c r="F76"/>
  <c r="F18"/>
  <c r="F113"/>
  <c r="F176"/>
  <c r="F200"/>
  <c r="F226"/>
  <c r="F58"/>
  <c r="F6"/>
  <c r="F27"/>
  <c r="F209"/>
  <c r="F82"/>
  <c r="F215"/>
  <c r="F163"/>
  <c r="F201"/>
  <c r="F202"/>
  <c r="F13"/>
  <c r="F91"/>
  <c r="F50"/>
  <c r="F38"/>
  <c r="F17"/>
  <c r="F22"/>
  <c r="F174"/>
  <c r="F228"/>
  <c r="F129"/>
  <c r="F193"/>
  <c r="F132"/>
  <c r="F180"/>
  <c r="F77"/>
  <c r="F46"/>
  <c r="F64"/>
  <c r="F12"/>
  <c r="F68"/>
  <c r="F172"/>
  <c r="F146"/>
  <c r="F127"/>
  <c r="F140"/>
  <c r="F85"/>
  <c r="F161"/>
  <c r="F110"/>
  <c r="F178"/>
  <c r="F139"/>
  <c r="F190"/>
  <c r="F117"/>
  <c r="F141"/>
  <c r="F179"/>
  <c r="F168"/>
  <c r="F11"/>
  <c r="F21"/>
  <c r="F14"/>
  <c r="F10"/>
  <c r="F19"/>
  <c r="F54"/>
  <c r="F43"/>
  <c r="F26"/>
  <c r="F33"/>
  <c r="F67"/>
  <c r="F79"/>
  <c r="F87"/>
  <c r="F74"/>
  <c r="F134"/>
  <c r="F80"/>
  <c r="F148"/>
  <c r="F47"/>
  <c r="F52"/>
  <c r="F35"/>
  <c r="F29"/>
  <c r="F184"/>
  <c r="F100"/>
  <c r="F103"/>
  <c r="F9"/>
  <c r="F16"/>
  <c r="F41"/>
  <c r="F71"/>
  <c r="F56"/>
  <c r="F92"/>
  <c r="F106"/>
  <c r="F84"/>
  <c r="F108"/>
  <c r="F93"/>
  <c r="F111"/>
  <c r="F217"/>
  <c r="F170"/>
  <c r="F214"/>
  <c r="F219"/>
  <c r="F156"/>
  <c r="F210"/>
  <c r="F213"/>
  <c r="F216"/>
  <c r="F154"/>
  <c r="F133"/>
  <c r="F90"/>
  <c r="F32"/>
  <c r="F5"/>
  <c r="F25"/>
  <c r="F66"/>
  <c r="F221"/>
  <c r="F211"/>
  <c r="F118"/>
  <c r="F152"/>
  <c r="F153"/>
  <c r="F135"/>
  <c r="F81"/>
  <c r="F126"/>
  <c r="F40"/>
  <c r="F162"/>
  <c r="F150"/>
  <c r="F165"/>
  <c r="F182"/>
  <c r="F185"/>
  <c r="F4"/>
  <c r="F204"/>
  <c r="F227"/>
  <c r="F230"/>
  <c r="F181"/>
  <c r="F120"/>
  <c r="F37"/>
  <c r="F231"/>
  <c r="F229"/>
  <c r="F34"/>
  <c r="F96"/>
  <c r="F97"/>
  <c r="F101"/>
  <c r="F23"/>
  <c r="F59"/>
  <c r="F45"/>
  <c r="F62"/>
  <c r="F109"/>
  <c r="F131"/>
  <c r="F122"/>
  <c r="F143"/>
  <c r="F95"/>
  <c r="F144"/>
  <c r="F70"/>
  <c r="F123"/>
  <c r="F99"/>
  <c r="C8" i="2"/>
  <c r="E8" s="1"/>
  <c r="C5"/>
  <c r="C4"/>
  <c r="C18"/>
  <c r="E18" s="1"/>
  <c r="C27"/>
  <c r="E27" s="1"/>
  <c r="C7"/>
  <c r="E7" s="1"/>
</calcChain>
</file>

<file path=xl/sharedStrings.xml><?xml version="1.0" encoding="utf-8"?>
<sst xmlns="http://schemas.openxmlformats.org/spreadsheetml/2006/main" count="776" uniqueCount="278">
  <si>
    <t>Name (Last, First)</t>
  </si>
  <si>
    <t>College</t>
  </si>
  <si>
    <t>Score</t>
  </si>
  <si>
    <t>n</t>
  </si>
  <si>
    <t>Broome CC</t>
  </si>
  <si>
    <t>Ulster County CC</t>
  </si>
  <si>
    <t>Mohawk Valley CC</t>
  </si>
  <si>
    <t>LaGuardia CC</t>
  </si>
  <si>
    <t>Adironack CC</t>
  </si>
  <si>
    <t>Erie CC - North</t>
  </si>
  <si>
    <t>Westchester CC</t>
  </si>
  <si>
    <t>Monroe CC</t>
  </si>
  <si>
    <t>Hudson Valley CC</t>
  </si>
  <si>
    <t>Genesee CC</t>
  </si>
  <si>
    <t>Jefferson CC</t>
  </si>
  <si>
    <t>Corning CC</t>
  </si>
  <si>
    <t>Cayuga CC</t>
  </si>
  <si>
    <t>Queensborough CC</t>
  </si>
  <si>
    <t>Borough of Manhattan CC</t>
  </si>
  <si>
    <t>Nassau CC</t>
  </si>
  <si>
    <r>
      <rPr>
        <i/>
        <sz val="14"/>
        <color theme="1"/>
        <rFont val="Cambria"/>
        <family val="1"/>
        <scheme val="major"/>
      </rPr>
      <t>r</t>
    </r>
    <r>
      <rPr>
        <sz val="14"/>
        <color theme="1"/>
        <rFont val="Cambria"/>
        <family val="1"/>
        <scheme val="major"/>
      </rPr>
      <t>(score,</t>
    </r>
    <r>
      <rPr>
        <i/>
        <sz val="14"/>
        <color theme="1"/>
        <rFont val="Cambria"/>
        <family val="1"/>
        <scheme val="major"/>
      </rPr>
      <t>n</t>
    </r>
    <r>
      <rPr>
        <sz val="14"/>
        <color theme="1"/>
        <rFont val="Cambria"/>
        <family val="1"/>
        <scheme val="major"/>
      </rPr>
      <t xml:space="preserve">) </t>
    </r>
    <r>
      <rPr>
        <sz val="14"/>
        <color theme="1"/>
        <rFont val="Calibri"/>
        <family val="2"/>
      </rPr>
      <t>≈</t>
    </r>
  </si>
  <si>
    <r>
      <t>Sum(</t>
    </r>
    <r>
      <rPr>
        <i/>
        <sz val="14"/>
        <color theme="1"/>
        <rFont val="Cambria"/>
        <family val="1"/>
        <scheme val="major"/>
      </rPr>
      <t>n</t>
    </r>
    <r>
      <rPr>
        <sz val="14"/>
        <color theme="1"/>
        <rFont val="Cambria"/>
        <family val="1"/>
        <scheme val="major"/>
      </rPr>
      <t>) =</t>
    </r>
  </si>
  <si>
    <t xml:space="preserve">     </t>
  </si>
  <si>
    <t>Rank</t>
  </si>
  <si>
    <t>Hostos CC</t>
  </si>
  <si>
    <t>Alfred State College</t>
  </si>
  <si>
    <t>Adirondack CC</t>
  </si>
  <si>
    <t>Tompkins Cortland CC</t>
  </si>
  <si>
    <t>Arduino, Jacob</t>
  </si>
  <si>
    <t>Bronx CC</t>
  </si>
  <si>
    <t>Suffolk CC (combined)</t>
  </si>
  <si>
    <t>Guttman CC</t>
  </si>
  <si>
    <t>Hong, Tao</t>
  </si>
  <si>
    <t>Gloskowski, Alexandra</t>
  </si>
  <si>
    <t>Tsagli, Bright</t>
  </si>
  <si>
    <t>Wlodek, Maciej</t>
  </si>
  <si>
    <t>Suffolk CC (Combined)</t>
  </si>
  <si>
    <t>Kittleson, Jared</t>
  </si>
  <si>
    <t>Erie CC (North)</t>
  </si>
  <si>
    <t>Ulster CC</t>
  </si>
  <si>
    <t>Safford, Drew</t>
  </si>
  <si>
    <t>Sullivan CC</t>
  </si>
  <si>
    <t>Hu, Hao Ran</t>
  </si>
  <si>
    <t>Chen, Jiongzhen</t>
  </si>
  <si>
    <t>Lin, Dennis</t>
  </si>
  <si>
    <t>Coggin, Heather</t>
  </si>
  <si>
    <t>Calder, Alicia</t>
  </si>
  <si>
    <t>Peralta, Yoselyn</t>
  </si>
  <si>
    <t>Whitney, Sabrina</t>
  </si>
  <si>
    <t>Hernandez, Yoel</t>
  </si>
  <si>
    <t>Rocha, Jair</t>
  </si>
  <si>
    <t>Infante, Krimili</t>
  </si>
  <si>
    <t>Clemente, Nicklas</t>
  </si>
  <si>
    <t>Babcock, Daniella</t>
  </si>
  <si>
    <t>Isnguas, Vinicius</t>
  </si>
  <si>
    <t>Babcock, Rosemarie</t>
  </si>
  <si>
    <t>Anolrade, Kevin</t>
  </si>
  <si>
    <t>Riker, Marisa</t>
  </si>
  <si>
    <t>Theile, Autumn</t>
  </si>
  <si>
    <t>Burns, Jeremy</t>
  </si>
  <si>
    <t>Arnink-Lader, Cooper</t>
  </si>
  <si>
    <t>Austin, Scott</t>
  </si>
  <si>
    <t>Bushnell, Brian</t>
  </si>
  <si>
    <t>Major, Ryan</t>
  </si>
  <si>
    <t>Phillips, Cayleigh</t>
  </si>
  <si>
    <t>Li, Ruoming</t>
  </si>
  <si>
    <t>He, Yang</t>
  </si>
  <si>
    <t>Segura, Yonaton</t>
  </si>
  <si>
    <t>Evens, Esperance</t>
  </si>
  <si>
    <t>Somgone, Ibrahim</t>
  </si>
  <si>
    <t>Fowler, Seren</t>
  </si>
  <si>
    <t>Bradburn, John</t>
  </si>
  <si>
    <t>Malone, Austin</t>
  </si>
  <si>
    <t>Hamilton, Nicholas</t>
  </si>
  <si>
    <t>Nebie, Babou</t>
  </si>
  <si>
    <t>Maas, Daniel</t>
  </si>
  <si>
    <t>Nuffer, Joshua</t>
  </si>
  <si>
    <t>Werner, Harry</t>
  </si>
  <si>
    <t>McKenzie, Adam</t>
  </si>
  <si>
    <t>Pitchford, Ashley</t>
  </si>
  <si>
    <t>Khalil, Abdullah</t>
  </si>
  <si>
    <t>Mulkins, Colton</t>
  </si>
  <si>
    <t>Hvizdzak, Andrew</t>
  </si>
  <si>
    <t>Golish, Anthony</t>
  </si>
  <si>
    <t>Lee, Ike</t>
  </si>
  <si>
    <t>Hart, Raymond</t>
  </si>
  <si>
    <t>Joshi, Preet</t>
  </si>
  <si>
    <t>DeFazio, Nick</t>
  </si>
  <si>
    <t>O'Reilly, Jordin</t>
  </si>
  <si>
    <t>Bennett, Dominic</t>
  </si>
  <si>
    <t>Noss, Kaitlyn</t>
  </si>
  <si>
    <t>Peredes, Mareli</t>
  </si>
  <si>
    <t>Tsakonas, Peter</t>
  </si>
  <si>
    <t>Weber, Angel-Rose</t>
  </si>
  <si>
    <t>Hurley, Rebecca</t>
  </si>
  <si>
    <t>Ntampuhwe, Asia</t>
  </si>
  <si>
    <t>Whiteside, Hannah</t>
  </si>
  <si>
    <t>Conte, Alfred</t>
  </si>
  <si>
    <t>Neary, MacKenzie</t>
  </si>
  <si>
    <t>Seaner, Whitney</t>
  </si>
  <si>
    <t>Zhang, Danping</t>
  </si>
  <si>
    <t>Palaquibay, Edgar</t>
  </si>
  <si>
    <t>Balde, Mamadou</t>
  </si>
  <si>
    <t>Akilova, Kamola</t>
  </si>
  <si>
    <t>Tang, Brian</t>
  </si>
  <si>
    <t>Abubakar, Mohammed</t>
  </si>
  <si>
    <t>Olasemo, Samuel</t>
  </si>
  <si>
    <t>Bakere, Manzour</t>
  </si>
  <si>
    <t>Diallo, Mamadou</t>
  </si>
  <si>
    <t>Rockland CC</t>
  </si>
  <si>
    <t>Reiss, Peyton</t>
  </si>
  <si>
    <t>Zharzhavsky, Daniel</t>
  </si>
  <si>
    <t>Dranow, Sydney</t>
  </si>
  <si>
    <t>McGinn, John</t>
  </si>
  <si>
    <t>Rawcliffe, Isaac</t>
  </si>
  <si>
    <t>Hrdina, Connie</t>
  </si>
  <si>
    <t>Grant, Parker</t>
  </si>
  <si>
    <t>Kapitonov, Dmitri</t>
  </si>
  <si>
    <t>Andersen, Campbell</t>
  </si>
  <si>
    <t>Laesser, Skylar</t>
  </si>
  <si>
    <t>Dunn, Thomas</t>
  </si>
  <si>
    <t>Otabe, Takumi</t>
  </si>
  <si>
    <t>McKaughlin, Logan</t>
  </si>
  <si>
    <t>Singh, Gurpreet</t>
  </si>
  <si>
    <t>Pliazhuk, Marharyta</t>
  </si>
  <si>
    <t>Jamestown CC - Jamestown</t>
  </si>
  <si>
    <t>Jamestown CC - Olean</t>
  </si>
  <si>
    <t>Volz, Jacob</t>
  </si>
  <si>
    <t>Nicholson, Kathryn</t>
  </si>
  <si>
    <t>Davenport, Hunter</t>
  </si>
  <si>
    <t>Jones, Stephen</t>
  </si>
  <si>
    <t>Ciferri, Jillian</t>
  </si>
  <si>
    <t>Brown, Cerrwida</t>
  </si>
  <si>
    <t>Brown, Thomas</t>
  </si>
  <si>
    <t>Cammarata, Russell</t>
  </si>
  <si>
    <t>Morris, Richard</t>
  </si>
  <si>
    <t>Paquin, Madison</t>
  </si>
  <si>
    <t>Sardina, Brittni</t>
  </si>
  <si>
    <t>Lapper, Julia</t>
  </si>
  <si>
    <t>Wright, Colby</t>
  </si>
  <si>
    <t>Mangino, Caylor</t>
  </si>
  <si>
    <t>Jones, Angela</t>
  </si>
  <si>
    <t>Bishop, Mike</t>
  </si>
  <si>
    <t>Lewis, Brady</t>
  </si>
  <si>
    <t>Orange CC</t>
  </si>
  <si>
    <t>Wolbeck, Wolf</t>
  </si>
  <si>
    <t>Hammer, Kieryn</t>
  </si>
  <si>
    <t>Conti, Samuel</t>
  </si>
  <si>
    <t>DeBeauernet, Courtney</t>
  </si>
  <si>
    <t>Divirgilio, John</t>
  </si>
  <si>
    <t>Andrew, Brandon</t>
  </si>
  <si>
    <t>Brady, Daniel</t>
  </si>
  <si>
    <t>Li, Kaiya</t>
  </si>
  <si>
    <t>Ferrer, Rafael</t>
  </si>
  <si>
    <t>Wang, Suyu</t>
  </si>
  <si>
    <t>Pasquini, Eric</t>
  </si>
  <si>
    <t>Calicchia, Mark</t>
  </si>
  <si>
    <t>Waller, James</t>
  </si>
  <si>
    <t>Koster, Ryan</t>
  </si>
  <si>
    <t>Babb, Immanuel</t>
  </si>
  <si>
    <t>Yu, Shenghui</t>
  </si>
  <si>
    <t>Zhou, Yinan</t>
  </si>
  <si>
    <t>Yau, Yin Chung</t>
  </si>
  <si>
    <t>Chen, Jiafeng</t>
  </si>
  <si>
    <t>Zhao, Yiwei</t>
  </si>
  <si>
    <t>Law, Tsz Wing</t>
  </si>
  <si>
    <t>Patel, Lalitkumus</t>
  </si>
  <si>
    <t>Mejia, Rodrigo</t>
  </si>
  <si>
    <t>Rodriguez, Edwin</t>
  </si>
  <si>
    <t>Koopman, Austin</t>
  </si>
  <si>
    <t>Cheng, Xi</t>
  </si>
  <si>
    <t>Wang, MingRong</t>
  </si>
  <si>
    <t>Ray, Rushikumar</t>
  </si>
  <si>
    <t>Patel, Darstit</t>
  </si>
  <si>
    <r>
      <t xml:space="preserve">Average Score </t>
    </r>
    <r>
      <rPr>
        <sz val="14"/>
        <color theme="1"/>
        <rFont val="Calibri"/>
        <family val="2"/>
      </rPr>
      <t>≈</t>
    </r>
  </si>
  <si>
    <r>
      <t xml:space="preserve">Average </t>
    </r>
    <r>
      <rPr>
        <i/>
        <sz val="14"/>
        <color theme="1"/>
        <rFont val="Cambria"/>
        <family val="1"/>
        <scheme val="major"/>
      </rPr>
      <t>n</t>
    </r>
    <r>
      <rPr>
        <sz val="14"/>
        <color theme="1"/>
        <rFont val="Cambria"/>
        <family val="1"/>
        <scheme val="major"/>
      </rPr>
      <t xml:space="preserve"> ≈ </t>
    </r>
  </si>
  <si>
    <r>
      <t xml:space="preserve">Standard Deviation </t>
    </r>
    <r>
      <rPr>
        <sz val="14"/>
        <color theme="1"/>
        <rFont val="Calibri"/>
        <family val="2"/>
      </rPr>
      <t>≈</t>
    </r>
  </si>
  <si>
    <t xml:space="preserve">NYSMATYC Spring 2017 Contest - Individual Results </t>
  </si>
  <si>
    <t xml:space="preserve">NYSMATYC Spring 2017 Contest - Team Results </t>
  </si>
  <si>
    <t xml:space="preserve">NYSMATYC 2016-17 Contest - Individual Combined Results </t>
  </si>
  <si>
    <t xml:space="preserve">NYSMATYC 2016-17 Contest - Team Combined Results </t>
  </si>
  <si>
    <t>Dumervil, Kelly</t>
  </si>
  <si>
    <t>Valle, Jusuanni</t>
  </si>
  <si>
    <t>Johnson, Eric</t>
  </si>
  <si>
    <t>Harvey, Tony</t>
  </si>
  <si>
    <t>Rockwell, Torin</t>
  </si>
  <si>
    <t>Cabanillos, Anthony</t>
  </si>
  <si>
    <t>Fall Score</t>
  </si>
  <si>
    <t>Spring Score</t>
  </si>
  <si>
    <t>Combined</t>
  </si>
  <si>
    <t>Herbert, Andrew</t>
  </si>
  <si>
    <t>Roberts, Ryan</t>
  </si>
  <si>
    <t>Wayman, Chelsea</t>
  </si>
  <si>
    <t>Milone, Matthew</t>
  </si>
  <si>
    <t>Verbickas, Alex</t>
  </si>
  <si>
    <t>Dartt, Noah</t>
  </si>
  <si>
    <t>Callaghan, Nolan</t>
  </si>
  <si>
    <t>Carbone, Jacob</t>
  </si>
  <si>
    <t>Bogner, Brandon</t>
  </si>
  <si>
    <t>Bundschuh, Aaron</t>
  </si>
  <si>
    <t>Dechau, Kyle</t>
  </si>
  <si>
    <t>Roy, Richard</t>
  </si>
  <si>
    <t>Gross, Kiera</t>
  </si>
  <si>
    <t>Arduino, Liam Xavier</t>
  </si>
  <si>
    <t>Cadmus, John</t>
  </si>
  <si>
    <t>Valverde, Melvin</t>
  </si>
  <si>
    <t>Rodman, Ashton</t>
  </si>
  <si>
    <t>George, Dan</t>
  </si>
  <si>
    <t>Wong, Siu Chung</t>
  </si>
  <si>
    <t>Meng, Wanpeng</t>
  </si>
  <si>
    <t>Gargano, Peter</t>
  </si>
  <si>
    <t>Wong, Jenny</t>
  </si>
  <si>
    <t>Talone, Michael</t>
  </si>
  <si>
    <t>Grable, Scott</t>
  </si>
  <si>
    <t>Putnam, Christopher</t>
  </si>
  <si>
    <t>Amaya-Flores, Leonardo</t>
  </si>
  <si>
    <t>Kettle, Cullen</t>
  </si>
  <si>
    <t>Shupe, Timothy</t>
  </si>
  <si>
    <t>Chen, Jiarong</t>
  </si>
  <si>
    <t>Lee, Tsee</t>
  </si>
  <si>
    <t>Lamichhane, Sanjib</t>
  </si>
  <si>
    <t>Seaton, Nicholas</t>
  </si>
  <si>
    <t>Sweeney, Dylon</t>
  </si>
  <si>
    <t>Dick, Austin</t>
  </si>
  <si>
    <t>Cai, Sang</t>
  </si>
  <si>
    <t>Guo, Nianhua</t>
  </si>
  <si>
    <t>Ludwig, Samuel</t>
  </si>
  <si>
    <t>Brown, Alex</t>
  </si>
  <si>
    <t>Guler, Aytac</t>
  </si>
  <si>
    <t>Lerner, James</t>
  </si>
  <si>
    <t>Lombardi, Joseph</t>
  </si>
  <si>
    <t>Monzano, Stephanie</t>
  </si>
  <si>
    <t>Johnson, Jessica</t>
  </si>
  <si>
    <t>Joseph, Urlka</t>
  </si>
  <si>
    <t>Conti, Michael</t>
  </si>
  <si>
    <t>Ma, Minhua</t>
  </si>
  <si>
    <t>Nolan, Brody</t>
  </si>
  <si>
    <t>Shkrel, Serena</t>
  </si>
  <si>
    <t>Caparuas, John</t>
  </si>
  <si>
    <t>Meza, Germain</t>
  </si>
  <si>
    <t>Pepe, Vinny</t>
  </si>
  <si>
    <t>Maganu, Armando</t>
  </si>
  <si>
    <t>Mattison,Rick</t>
  </si>
  <si>
    <t>McFadden, Sean</t>
  </si>
  <si>
    <t>Fleming, Jonathan</t>
  </si>
  <si>
    <t>Holly, Stephen</t>
  </si>
  <si>
    <t>Mattison, Rick</t>
  </si>
  <si>
    <t>Beckwith, Steven</t>
  </si>
  <si>
    <t>Lynch, John</t>
  </si>
  <si>
    <t>Viccaro, David</t>
  </si>
  <si>
    <t>Baxendale, Tomas</t>
  </si>
  <si>
    <t>Chen, Junjie</t>
  </si>
  <si>
    <t>Wang, Chuxiang</t>
  </si>
  <si>
    <t>Dong, Wenshu</t>
  </si>
  <si>
    <t>Zhu, Nelson</t>
  </si>
  <si>
    <t>Hewlett, Jessica</t>
  </si>
  <si>
    <t>More, Matthew</t>
  </si>
  <si>
    <t>Vandermealen, Douglas</t>
  </si>
  <si>
    <t>Oldman, Michael</t>
  </si>
  <si>
    <t>Czekalski, Justin</t>
  </si>
  <si>
    <t>Barber, Orion</t>
  </si>
  <si>
    <t>Shindler, Jordan</t>
  </si>
  <si>
    <t>Ink, Nicole</t>
  </si>
  <si>
    <t>Fulton-Montgomery CC</t>
  </si>
  <si>
    <t>Dutcher, Makenzie</t>
  </si>
  <si>
    <t>Ye, Weiting</t>
  </si>
  <si>
    <t>Dutcher, Isaac</t>
  </si>
  <si>
    <t>Tomita, Yumika</t>
  </si>
  <si>
    <t>Gesslein, Orion</t>
  </si>
  <si>
    <t>Harding, Nathan</t>
  </si>
  <si>
    <t>Kopec, Andrew</t>
  </si>
  <si>
    <t>Spear, Alexander</t>
  </si>
  <si>
    <t>Netti, Robert</t>
  </si>
  <si>
    <t>Mulya, Mondi</t>
  </si>
  <si>
    <t>Kim, Eunil</t>
  </si>
  <si>
    <t>Rika, Yokoji</t>
  </si>
  <si>
    <t>Matthew, Sam</t>
  </si>
  <si>
    <t>Sakai, Sumire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</si>
</sst>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sz val="14"/>
      <color theme="1"/>
      <name val="Calibri"/>
      <family val="2"/>
    </font>
    <font>
      <i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>
      <selection activeCell="C128" sqref="C128"/>
    </sheetView>
  </sheetViews>
  <sheetFormatPr defaultRowHeight="15"/>
  <cols>
    <col min="1" max="1" width="7.85546875" style="8" customWidth="1"/>
    <col min="2" max="2" width="31.7109375" customWidth="1"/>
    <col min="3" max="3" width="39" bestFit="1" customWidth="1"/>
    <col min="4" max="4" width="8.5703125" customWidth="1"/>
    <col min="8" max="8" width="15.85546875" bestFit="1" customWidth="1"/>
    <col min="10" max="10" width="3" bestFit="1" customWidth="1"/>
  </cols>
  <sheetData>
    <row r="1" spans="1:4" s="1" customFormat="1" ht="20.25">
      <c r="A1" s="7"/>
      <c r="B1" s="4" t="s">
        <v>177</v>
      </c>
      <c r="C1" s="4"/>
    </row>
    <row r="2" spans="1:4" s="3" customFormat="1" ht="18">
      <c r="A2" s="6"/>
    </row>
    <row r="3" spans="1:4" s="3" customFormat="1" ht="18">
      <c r="A3" s="13" t="s">
        <v>23</v>
      </c>
      <c r="B3" s="14" t="s">
        <v>0</v>
      </c>
      <c r="C3" s="13" t="s">
        <v>1</v>
      </c>
      <c r="D3" s="13" t="s">
        <v>2</v>
      </c>
    </row>
    <row r="4" spans="1:4" s="3" customFormat="1" ht="18">
      <c r="A4" s="15">
        <v>1</v>
      </c>
      <c r="B4" s="16" t="s">
        <v>251</v>
      </c>
      <c r="C4" s="15" t="s">
        <v>17</v>
      </c>
      <c r="D4" s="15">
        <v>70</v>
      </c>
    </row>
    <row r="5" spans="1:4" s="3" customFormat="1" ht="18">
      <c r="A5" s="15">
        <v>1</v>
      </c>
      <c r="B5" s="16" t="s">
        <v>35</v>
      </c>
      <c r="C5" s="15" t="s">
        <v>36</v>
      </c>
      <c r="D5" s="15">
        <v>70</v>
      </c>
    </row>
    <row r="6" spans="1:4" s="3" customFormat="1" ht="18">
      <c r="A6" s="15">
        <v>3</v>
      </c>
      <c r="B6" s="16" t="s">
        <v>37</v>
      </c>
      <c r="C6" s="15" t="s">
        <v>15</v>
      </c>
      <c r="D6" s="15">
        <v>63</v>
      </c>
    </row>
    <row r="7" spans="1:4" s="3" customFormat="1" ht="18">
      <c r="A7" s="15">
        <v>4</v>
      </c>
      <c r="B7" s="16" t="s">
        <v>32</v>
      </c>
      <c r="C7" s="15" t="s">
        <v>17</v>
      </c>
      <c r="D7" s="15">
        <v>51</v>
      </c>
    </row>
    <row r="8" spans="1:4" s="3" customFormat="1" ht="18">
      <c r="A8" s="15">
        <v>5</v>
      </c>
      <c r="B8" s="16" t="s">
        <v>208</v>
      </c>
      <c r="C8" s="15" t="s">
        <v>19</v>
      </c>
      <c r="D8" s="15">
        <v>38</v>
      </c>
    </row>
    <row r="9" spans="1:4" s="3" customFormat="1" ht="18">
      <c r="A9" s="15">
        <v>6</v>
      </c>
      <c r="B9" s="16" t="s">
        <v>218</v>
      </c>
      <c r="C9" s="15" t="s">
        <v>7</v>
      </c>
      <c r="D9" s="15">
        <v>33</v>
      </c>
    </row>
    <row r="10" spans="1:4" s="3" customFormat="1" ht="18">
      <c r="A10" s="15">
        <v>7</v>
      </c>
      <c r="B10" s="16" t="s">
        <v>42</v>
      </c>
      <c r="C10" s="15" t="s">
        <v>4</v>
      </c>
      <c r="D10" s="15">
        <v>30</v>
      </c>
    </row>
    <row r="11" spans="1:4" s="3" customFormat="1" ht="18">
      <c r="A11" s="15">
        <v>8</v>
      </c>
      <c r="B11" s="16" t="s">
        <v>118</v>
      </c>
      <c r="C11" s="15" t="s">
        <v>13</v>
      </c>
      <c r="D11" s="15">
        <v>27</v>
      </c>
    </row>
    <row r="12" spans="1:4" s="3" customFormat="1" ht="18">
      <c r="A12" s="15">
        <v>8</v>
      </c>
      <c r="B12" s="16" t="s">
        <v>219</v>
      </c>
      <c r="C12" s="15" t="s">
        <v>7</v>
      </c>
      <c r="D12" s="15">
        <v>27</v>
      </c>
    </row>
    <row r="13" spans="1:4" s="3" customFormat="1" ht="18">
      <c r="A13" s="15">
        <v>8</v>
      </c>
      <c r="B13" s="16" t="s">
        <v>164</v>
      </c>
      <c r="C13" s="15" t="s">
        <v>7</v>
      </c>
      <c r="D13" s="15">
        <v>27</v>
      </c>
    </row>
    <row r="14" spans="1:4" s="3" customFormat="1" ht="18">
      <c r="A14" s="15">
        <v>11</v>
      </c>
      <c r="B14" s="16" t="s">
        <v>165</v>
      </c>
      <c r="C14" s="15" t="s">
        <v>19</v>
      </c>
      <c r="D14" s="15">
        <v>25</v>
      </c>
    </row>
    <row r="15" spans="1:4" s="3" customFormat="1" ht="18">
      <c r="A15" s="15">
        <v>11</v>
      </c>
      <c r="B15" s="16" t="s">
        <v>155</v>
      </c>
      <c r="C15" s="15" t="s">
        <v>12</v>
      </c>
      <c r="D15" s="15">
        <v>25</v>
      </c>
    </row>
    <row r="16" spans="1:4" s="3" customFormat="1" ht="18">
      <c r="A16" s="15">
        <v>11</v>
      </c>
      <c r="B16" s="16" t="s">
        <v>221</v>
      </c>
      <c r="C16" s="15" t="s">
        <v>36</v>
      </c>
      <c r="D16" s="15">
        <v>25</v>
      </c>
    </row>
    <row r="17" spans="1:4" s="3" customFormat="1" ht="18">
      <c r="A17" s="15">
        <v>14</v>
      </c>
      <c r="B17" s="16" t="s">
        <v>247</v>
      </c>
      <c r="C17" s="15" t="s">
        <v>26</v>
      </c>
      <c r="D17" s="15">
        <v>23</v>
      </c>
    </row>
    <row r="18" spans="1:4" s="3" customFormat="1" ht="18">
      <c r="A18" s="15">
        <v>14</v>
      </c>
      <c r="B18" s="16" t="s">
        <v>163</v>
      </c>
      <c r="C18" s="15" t="s">
        <v>7</v>
      </c>
      <c r="D18" s="15">
        <v>23</v>
      </c>
    </row>
    <row r="19" spans="1:4" s="3" customFormat="1" ht="18">
      <c r="A19" s="15">
        <v>14</v>
      </c>
      <c r="B19" s="16" t="s">
        <v>268</v>
      </c>
      <c r="C19" s="15" t="s">
        <v>27</v>
      </c>
      <c r="D19" s="15">
        <v>23</v>
      </c>
    </row>
    <row r="20" spans="1:4" s="3" customFormat="1" ht="18">
      <c r="A20" s="15">
        <v>17</v>
      </c>
      <c r="B20" s="16" t="s">
        <v>61</v>
      </c>
      <c r="C20" s="15" t="s">
        <v>16</v>
      </c>
      <c r="D20" s="15">
        <v>22</v>
      </c>
    </row>
    <row r="21" spans="1:4" s="3" customFormat="1" ht="18">
      <c r="A21" s="15">
        <v>17</v>
      </c>
      <c r="B21" s="16" t="s">
        <v>43</v>
      </c>
      <c r="C21" s="15" t="s">
        <v>4</v>
      </c>
      <c r="D21" s="15">
        <v>22</v>
      </c>
    </row>
    <row r="22" spans="1:4" s="3" customFormat="1" ht="18">
      <c r="A22" s="15">
        <v>17</v>
      </c>
      <c r="B22" s="16" t="s">
        <v>193</v>
      </c>
      <c r="C22" s="15" t="s">
        <v>6</v>
      </c>
      <c r="D22" s="15">
        <v>22</v>
      </c>
    </row>
    <row r="23" spans="1:4" s="17" customFormat="1" ht="18">
      <c r="A23" s="15">
        <v>20</v>
      </c>
      <c r="B23" s="16" t="s">
        <v>199</v>
      </c>
      <c r="C23" s="15" t="s">
        <v>11</v>
      </c>
      <c r="D23" s="15">
        <v>21</v>
      </c>
    </row>
    <row r="24" spans="1:4" s="17" customFormat="1" ht="18">
      <c r="A24" s="15">
        <v>20</v>
      </c>
      <c r="B24" s="16" t="s">
        <v>252</v>
      </c>
      <c r="C24" s="15" t="s">
        <v>17</v>
      </c>
      <c r="D24" s="15">
        <v>21</v>
      </c>
    </row>
    <row r="25" spans="1:4" s="17" customFormat="1" ht="18">
      <c r="A25" s="15">
        <v>22</v>
      </c>
      <c r="B25" s="16" t="s">
        <v>269</v>
      </c>
      <c r="C25" s="15" t="s">
        <v>16</v>
      </c>
      <c r="D25" s="15">
        <v>19</v>
      </c>
    </row>
    <row r="26" spans="1:4" s="17" customFormat="1" ht="18">
      <c r="A26" s="15">
        <v>22</v>
      </c>
      <c r="B26" s="16" t="s">
        <v>119</v>
      </c>
      <c r="C26" s="15" t="s">
        <v>13</v>
      </c>
      <c r="D26" s="15">
        <v>19</v>
      </c>
    </row>
    <row r="27" spans="1:4" s="17" customFormat="1" ht="18">
      <c r="A27" s="15">
        <v>22</v>
      </c>
      <c r="B27" s="16" t="s">
        <v>209</v>
      </c>
      <c r="C27" s="15" t="s">
        <v>19</v>
      </c>
      <c r="D27" s="15">
        <v>19</v>
      </c>
    </row>
    <row r="28" spans="1:4" s="17" customFormat="1" ht="18">
      <c r="A28" s="15">
        <v>22</v>
      </c>
      <c r="B28" s="16" t="s">
        <v>273</v>
      </c>
      <c r="C28" s="15" t="s">
        <v>109</v>
      </c>
      <c r="D28" s="15">
        <v>19</v>
      </c>
    </row>
    <row r="29" spans="1:4" s="17" customFormat="1" ht="18">
      <c r="A29" s="15">
        <v>26</v>
      </c>
      <c r="B29" s="16" t="s">
        <v>203</v>
      </c>
      <c r="C29" s="15" t="s">
        <v>39</v>
      </c>
      <c r="D29" s="15">
        <v>18</v>
      </c>
    </row>
    <row r="30" spans="1:4" s="3" customFormat="1" ht="18">
      <c r="A30" s="15">
        <v>26</v>
      </c>
      <c r="B30" s="16" t="s">
        <v>197</v>
      </c>
      <c r="C30" s="15" t="s">
        <v>11</v>
      </c>
      <c r="D30" s="15">
        <v>18</v>
      </c>
    </row>
    <row r="31" spans="1:4" s="3" customFormat="1" ht="18">
      <c r="A31" s="15">
        <v>26</v>
      </c>
      <c r="B31" s="16" t="s">
        <v>253</v>
      </c>
      <c r="C31" s="15" t="s">
        <v>17</v>
      </c>
      <c r="D31" s="15">
        <v>18</v>
      </c>
    </row>
    <row r="32" spans="1:4" s="3" customFormat="1" ht="18">
      <c r="A32" s="15">
        <v>29</v>
      </c>
      <c r="B32" s="16" t="s">
        <v>260</v>
      </c>
      <c r="C32" s="15" t="s">
        <v>4</v>
      </c>
      <c r="D32" s="15">
        <v>17</v>
      </c>
    </row>
    <row r="33" spans="1:6" s="3" customFormat="1" ht="18">
      <c r="A33" s="15">
        <v>29</v>
      </c>
      <c r="B33" s="16" t="s">
        <v>274</v>
      </c>
      <c r="C33" s="15" t="s">
        <v>109</v>
      </c>
      <c r="D33" s="15">
        <v>17</v>
      </c>
    </row>
    <row r="34" spans="1:6" s="3" customFormat="1" ht="18">
      <c r="A34" s="15">
        <v>31</v>
      </c>
      <c r="B34" s="16" t="s">
        <v>198</v>
      </c>
      <c r="C34" s="15" t="s">
        <v>11</v>
      </c>
      <c r="D34" s="15">
        <v>16</v>
      </c>
    </row>
    <row r="35" spans="1:6" s="3" customFormat="1" ht="18">
      <c r="A35" s="15">
        <v>31</v>
      </c>
      <c r="B35" s="16" t="s">
        <v>246</v>
      </c>
      <c r="C35" s="15" t="s">
        <v>15</v>
      </c>
      <c r="D35" s="15">
        <v>16</v>
      </c>
      <c r="E35" s="23"/>
    </row>
    <row r="36" spans="1:6" s="3" customFormat="1" ht="18">
      <c r="A36" s="15">
        <v>31</v>
      </c>
      <c r="B36" s="16" t="s">
        <v>212</v>
      </c>
      <c r="C36" s="15" t="s">
        <v>12</v>
      </c>
      <c r="D36" s="30">
        <v>16</v>
      </c>
      <c r="E36" s="23"/>
    </row>
    <row r="37" spans="1:6" s="3" customFormat="1" ht="18">
      <c r="A37" s="15">
        <v>31</v>
      </c>
      <c r="B37" s="16" t="s">
        <v>211</v>
      </c>
      <c r="C37" s="15" t="s">
        <v>19</v>
      </c>
      <c r="D37" s="15">
        <v>16</v>
      </c>
      <c r="E37" s="23"/>
    </row>
    <row r="38" spans="1:6" s="3" customFormat="1" ht="18">
      <c r="A38" s="15">
        <v>35</v>
      </c>
      <c r="B38" s="16" t="s">
        <v>181</v>
      </c>
      <c r="C38" s="15" t="s">
        <v>25</v>
      </c>
      <c r="D38" s="15">
        <v>15</v>
      </c>
      <c r="E38" s="23"/>
    </row>
    <row r="39" spans="1:6" s="3" customFormat="1" ht="18">
      <c r="A39" s="15">
        <v>35</v>
      </c>
      <c r="B39" s="16" t="s">
        <v>261</v>
      </c>
      <c r="C39" s="15" t="s">
        <v>4</v>
      </c>
      <c r="D39" s="15">
        <v>15</v>
      </c>
    </row>
    <row r="40" spans="1:6" s="3" customFormat="1" ht="18">
      <c r="A40" s="15">
        <v>37</v>
      </c>
      <c r="B40" s="16" t="s">
        <v>204</v>
      </c>
      <c r="C40" s="15" t="s">
        <v>39</v>
      </c>
      <c r="D40" s="15">
        <v>14</v>
      </c>
    </row>
    <row r="41" spans="1:6" s="3" customFormat="1" ht="18">
      <c r="A41" s="15">
        <v>37</v>
      </c>
      <c r="B41" s="16" t="s">
        <v>213</v>
      </c>
      <c r="C41" s="15" t="s">
        <v>12</v>
      </c>
      <c r="D41" s="30">
        <v>14</v>
      </c>
    </row>
    <row r="42" spans="1:6" s="3" customFormat="1" ht="18">
      <c r="A42" s="15">
        <v>37</v>
      </c>
      <c r="B42" s="16" t="s">
        <v>124</v>
      </c>
      <c r="C42" s="15" t="s">
        <v>6</v>
      </c>
      <c r="D42" s="15">
        <v>14</v>
      </c>
    </row>
    <row r="43" spans="1:6" s="3" customFormat="1" ht="18">
      <c r="A43" s="15">
        <v>37</v>
      </c>
      <c r="B43" s="16" t="s">
        <v>214</v>
      </c>
      <c r="C43" s="15" t="s">
        <v>12</v>
      </c>
      <c r="D43" s="30">
        <v>14</v>
      </c>
    </row>
    <row r="44" spans="1:6" s="17" customFormat="1" ht="18">
      <c r="A44" s="15">
        <v>37</v>
      </c>
      <c r="B44" s="16" t="s">
        <v>194</v>
      </c>
      <c r="C44" s="15" t="s">
        <v>6</v>
      </c>
      <c r="D44" s="15">
        <v>14</v>
      </c>
      <c r="E44" s="23"/>
      <c r="F44" s="23"/>
    </row>
    <row r="45" spans="1:6" s="17" customFormat="1" ht="18">
      <c r="A45" s="15">
        <v>42</v>
      </c>
      <c r="B45" s="16" t="s">
        <v>215</v>
      </c>
      <c r="C45" s="15" t="s">
        <v>12</v>
      </c>
      <c r="D45" s="30">
        <v>13</v>
      </c>
      <c r="E45" s="23"/>
      <c r="F45" s="23"/>
    </row>
    <row r="46" spans="1:6" s="17" customFormat="1" ht="18">
      <c r="A46" s="15">
        <v>42</v>
      </c>
      <c r="B46" s="16" t="s">
        <v>210</v>
      </c>
      <c r="C46" s="15" t="s">
        <v>19</v>
      </c>
      <c r="D46" s="15">
        <v>13</v>
      </c>
      <c r="E46" s="23"/>
      <c r="F46" s="23"/>
    </row>
    <row r="47" spans="1:6" s="17" customFormat="1" ht="18">
      <c r="A47" s="15">
        <v>42</v>
      </c>
      <c r="B47" s="16" t="s">
        <v>216</v>
      </c>
      <c r="C47" s="15" t="s">
        <v>12</v>
      </c>
      <c r="D47" s="30">
        <v>13</v>
      </c>
      <c r="E47" s="23"/>
      <c r="F47" s="23"/>
    </row>
    <row r="48" spans="1:6" s="17" customFormat="1" ht="18">
      <c r="A48" s="15">
        <v>42</v>
      </c>
      <c r="B48" s="16" t="s">
        <v>217</v>
      </c>
      <c r="C48" s="15" t="s">
        <v>12</v>
      </c>
      <c r="D48" s="30">
        <v>13</v>
      </c>
      <c r="E48" s="23"/>
      <c r="F48" s="23"/>
    </row>
    <row r="49" spans="1:6" s="17" customFormat="1" ht="18">
      <c r="A49" s="15">
        <v>42</v>
      </c>
      <c r="B49" s="16" t="s">
        <v>222</v>
      </c>
      <c r="C49" s="15" t="s">
        <v>36</v>
      </c>
      <c r="D49" s="15">
        <v>13</v>
      </c>
      <c r="E49" s="23"/>
      <c r="F49" s="23"/>
    </row>
    <row r="50" spans="1:6" s="3" customFormat="1" ht="18">
      <c r="A50" s="15">
        <v>47</v>
      </c>
      <c r="B50" s="16" t="s">
        <v>224</v>
      </c>
      <c r="C50" s="15" t="s">
        <v>36</v>
      </c>
      <c r="D50" s="15">
        <v>12</v>
      </c>
    </row>
    <row r="51" spans="1:6" s="3" customFormat="1" ht="18">
      <c r="A51" s="15">
        <v>47</v>
      </c>
      <c r="B51" s="16" t="s">
        <v>195</v>
      </c>
      <c r="C51" s="15" t="s">
        <v>6</v>
      </c>
      <c r="D51" s="15">
        <v>12</v>
      </c>
      <c r="E51" s="23"/>
    </row>
    <row r="52" spans="1:6" s="3" customFormat="1" ht="18">
      <c r="A52" s="15">
        <v>47</v>
      </c>
      <c r="B52" s="16" t="s">
        <v>33</v>
      </c>
      <c r="C52" s="15" t="s">
        <v>13</v>
      </c>
      <c r="D52" s="15">
        <v>12</v>
      </c>
      <c r="E52" s="23"/>
    </row>
    <row r="53" spans="1:6" s="3" customFormat="1" ht="18">
      <c r="A53" s="15">
        <v>47</v>
      </c>
      <c r="B53" s="16" t="s">
        <v>262</v>
      </c>
      <c r="C53" s="15" t="s">
        <v>4</v>
      </c>
      <c r="D53" s="15">
        <v>12</v>
      </c>
      <c r="E53" s="23"/>
    </row>
    <row r="54" spans="1:6" s="3" customFormat="1" ht="18">
      <c r="A54" s="15">
        <v>47</v>
      </c>
      <c r="B54" s="16" t="s">
        <v>117</v>
      </c>
      <c r="C54" s="15" t="s">
        <v>13</v>
      </c>
      <c r="D54" s="15">
        <v>12</v>
      </c>
      <c r="E54" s="23"/>
    </row>
    <row r="55" spans="1:6" s="3" customFormat="1" ht="18">
      <c r="A55" s="15">
        <v>52</v>
      </c>
      <c r="B55" s="16" t="s">
        <v>196</v>
      </c>
      <c r="C55" s="15" t="s">
        <v>6</v>
      </c>
      <c r="D55" s="15">
        <v>11</v>
      </c>
      <c r="E55" s="23"/>
    </row>
    <row r="56" spans="1:6" s="3" customFormat="1" ht="18">
      <c r="A56" s="15">
        <v>52</v>
      </c>
      <c r="B56" s="16" t="s">
        <v>264</v>
      </c>
      <c r="C56" s="15" t="s">
        <v>263</v>
      </c>
      <c r="D56" s="30">
        <v>11</v>
      </c>
    </row>
    <row r="57" spans="1:6" s="3" customFormat="1" ht="18">
      <c r="A57" s="15">
        <v>52</v>
      </c>
      <c r="B57" s="16" t="s">
        <v>202</v>
      </c>
      <c r="C57" s="15" t="s">
        <v>13</v>
      </c>
      <c r="D57" s="15">
        <v>11</v>
      </c>
    </row>
    <row r="58" spans="1:6" s="3" customFormat="1" ht="18">
      <c r="A58" s="15">
        <v>55</v>
      </c>
      <c r="B58" s="16" t="s">
        <v>234</v>
      </c>
      <c r="C58" s="15" t="s">
        <v>126</v>
      </c>
      <c r="D58" s="30">
        <v>10</v>
      </c>
    </row>
    <row r="59" spans="1:6" s="3" customFormat="1" ht="18">
      <c r="A59" s="15">
        <v>55</v>
      </c>
      <c r="B59" s="16" t="s">
        <v>114</v>
      </c>
      <c r="C59" s="15" t="s">
        <v>15</v>
      </c>
      <c r="D59" s="15">
        <v>10</v>
      </c>
    </row>
    <row r="60" spans="1:6" s="3" customFormat="1" ht="18">
      <c r="A60" s="15">
        <v>55</v>
      </c>
      <c r="B60" s="16" t="s">
        <v>205</v>
      </c>
      <c r="C60" s="15" t="s">
        <v>39</v>
      </c>
      <c r="D60" s="15">
        <v>10</v>
      </c>
    </row>
    <row r="61" spans="1:6" s="3" customFormat="1" ht="18">
      <c r="A61" s="15">
        <v>55</v>
      </c>
      <c r="B61" s="16" t="s">
        <v>254</v>
      </c>
      <c r="C61" s="15" t="s">
        <v>17</v>
      </c>
      <c r="D61" s="15">
        <v>10</v>
      </c>
    </row>
    <row r="62" spans="1:6" s="17" customFormat="1" ht="18">
      <c r="A62" s="15">
        <v>59</v>
      </c>
      <c r="B62" s="16" t="s">
        <v>270</v>
      </c>
      <c r="C62" s="15" t="s">
        <v>16</v>
      </c>
      <c r="D62" s="15">
        <v>9</v>
      </c>
    </row>
    <row r="63" spans="1:6" s="17" customFormat="1" ht="18">
      <c r="A63" s="15">
        <v>59</v>
      </c>
      <c r="B63" s="16" t="s">
        <v>248</v>
      </c>
      <c r="C63" s="15" t="s">
        <v>26</v>
      </c>
      <c r="D63" s="15">
        <v>9</v>
      </c>
    </row>
    <row r="64" spans="1:6" s="17" customFormat="1" ht="18">
      <c r="A64" s="15">
        <v>59</v>
      </c>
      <c r="B64" s="16" t="s">
        <v>182</v>
      </c>
      <c r="C64" s="15" t="s">
        <v>25</v>
      </c>
      <c r="D64" s="15">
        <v>9</v>
      </c>
    </row>
    <row r="65" spans="1:11" s="17" customFormat="1" ht="18">
      <c r="A65" s="15">
        <v>62</v>
      </c>
      <c r="B65" s="16" t="s">
        <v>129</v>
      </c>
      <c r="C65" s="15" t="s">
        <v>39</v>
      </c>
      <c r="D65" s="15">
        <v>8</v>
      </c>
    </row>
    <row r="66" spans="1:11" s="17" customFormat="1" ht="18">
      <c r="A66" s="15">
        <v>62</v>
      </c>
      <c r="B66" s="16" t="s">
        <v>223</v>
      </c>
      <c r="C66" s="15" t="s">
        <v>36</v>
      </c>
      <c r="D66" s="15">
        <v>8</v>
      </c>
    </row>
    <row r="67" spans="1:11" s="3" customFormat="1" ht="18">
      <c r="A67" s="15">
        <v>62</v>
      </c>
      <c r="B67" s="16" t="s">
        <v>70</v>
      </c>
      <c r="C67" s="15" t="s">
        <v>27</v>
      </c>
      <c r="D67" s="15">
        <v>8</v>
      </c>
    </row>
    <row r="68" spans="1:11" s="3" customFormat="1" ht="18">
      <c r="A68" s="15">
        <v>62</v>
      </c>
      <c r="B68" s="16" t="s">
        <v>207</v>
      </c>
      <c r="C68" s="15" t="s">
        <v>39</v>
      </c>
      <c r="D68" s="15">
        <v>8</v>
      </c>
    </row>
    <row r="69" spans="1:11" s="3" customFormat="1" ht="18">
      <c r="A69" s="15">
        <v>62</v>
      </c>
      <c r="B69" s="16" t="s">
        <v>183</v>
      </c>
      <c r="C69" s="15" t="s">
        <v>25</v>
      </c>
      <c r="D69" s="15">
        <v>8</v>
      </c>
    </row>
    <row r="70" spans="1:11" s="3" customFormat="1" ht="18">
      <c r="A70" s="15">
        <v>62</v>
      </c>
      <c r="B70" s="16" t="s">
        <v>232</v>
      </c>
      <c r="C70" s="15" t="s">
        <v>126</v>
      </c>
      <c r="D70" s="30">
        <v>8</v>
      </c>
    </row>
    <row r="71" spans="1:11" s="3" customFormat="1" ht="18">
      <c r="A71" s="15">
        <v>62</v>
      </c>
      <c r="B71" s="16" t="s">
        <v>275</v>
      </c>
      <c r="C71" s="15" t="s">
        <v>109</v>
      </c>
      <c r="D71" s="15">
        <v>8</v>
      </c>
    </row>
    <row r="72" spans="1:11" s="3" customFormat="1" ht="18">
      <c r="A72" s="15">
        <v>62</v>
      </c>
      <c r="B72" s="16" t="s">
        <v>206</v>
      </c>
      <c r="C72" s="15" t="s">
        <v>39</v>
      </c>
      <c r="D72" s="15">
        <v>8</v>
      </c>
    </row>
    <row r="73" spans="1:11" s="3" customFormat="1" ht="18">
      <c r="A73" s="15">
        <v>70</v>
      </c>
      <c r="B73" s="16" t="s">
        <v>71</v>
      </c>
      <c r="C73" s="15" t="s">
        <v>27</v>
      </c>
      <c r="D73" s="15">
        <v>7</v>
      </c>
    </row>
    <row r="74" spans="1:11" s="3" customFormat="1" ht="18">
      <c r="A74" s="15">
        <v>70</v>
      </c>
      <c r="B74" s="16" t="s">
        <v>200</v>
      </c>
      <c r="C74" s="15" t="s">
        <v>11</v>
      </c>
      <c r="D74" s="15">
        <v>7</v>
      </c>
    </row>
    <row r="75" spans="1:11" s="3" customFormat="1" ht="18">
      <c r="A75" s="15">
        <v>70</v>
      </c>
      <c r="B75" s="16" t="s">
        <v>153</v>
      </c>
      <c r="C75" s="15" t="s">
        <v>11</v>
      </c>
      <c r="D75" s="15">
        <v>7</v>
      </c>
    </row>
    <row r="76" spans="1:11" s="3" customFormat="1" ht="18">
      <c r="A76" s="15">
        <v>70</v>
      </c>
      <c r="B76" s="16" t="s">
        <v>225</v>
      </c>
      <c r="C76" s="15" t="s">
        <v>36</v>
      </c>
      <c r="D76" s="15">
        <v>7</v>
      </c>
      <c r="J76"/>
      <c r="K76"/>
    </row>
    <row r="77" spans="1:11" s="3" customFormat="1" ht="18">
      <c r="A77" s="15">
        <v>70</v>
      </c>
      <c r="B77" s="16" t="s">
        <v>233</v>
      </c>
      <c r="C77" s="15" t="s">
        <v>126</v>
      </c>
      <c r="D77" s="30">
        <v>7</v>
      </c>
      <c r="H77"/>
      <c r="I77"/>
      <c r="J77"/>
    </row>
    <row r="78" spans="1:11" s="3" customFormat="1" ht="18">
      <c r="A78" s="15">
        <v>70</v>
      </c>
      <c r="B78" s="16" t="s">
        <v>226</v>
      </c>
      <c r="C78" s="15" t="s">
        <v>36</v>
      </c>
      <c r="D78" s="15">
        <v>7</v>
      </c>
      <c r="H78"/>
      <c r="I78"/>
      <c r="J78"/>
    </row>
    <row r="79" spans="1:11" s="3" customFormat="1" ht="18">
      <c r="A79" s="15">
        <v>70</v>
      </c>
      <c r="B79" s="16" t="s">
        <v>237</v>
      </c>
      <c r="C79" s="15" t="s">
        <v>10</v>
      </c>
      <c r="D79" s="15">
        <v>7</v>
      </c>
      <c r="H79"/>
      <c r="I79"/>
      <c r="J79"/>
    </row>
    <row r="80" spans="1:11" s="3" customFormat="1" ht="18">
      <c r="A80" s="15">
        <v>77</v>
      </c>
      <c r="B80" s="16" t="s">
        <v>227</v>
      </c>
      <c r="C80" s="15" t="s">
        <v>36</v>
      </c>
      <c r="D80" s="15">
        <v>6</v>
      </c>
      <c r="H80"/>
      <c r="I80"/>
      <c r="J80"/>
    </row>
    <row r="81" spans="1:10" s="3" customFormat="1" ht="18">
      <c r="A81" s="15">
        <v>77</v>
      </c>
      <c r="B81" s="16" t="s">
        <v>220</v>
      </c>
      <c r="C81" s="15" t="s">
        <v>7</v>
      </c>
      <c r="D81" s="15">
        <v>6</v>
      </c>
      <c r="H81"/>
      <c r="I81"/>
      <c r="J81"/>
    </row>
    <row r="82" spans="1:10" s="3" customFormat="1" ht="18">
      <c r="A82" s="15">
        <v>77</v>
      </c>
      <c r="B82" s="16" t="s">
        <v>276</v>
      </c>
      <c r="C82" s="15" t="s">
        <v>109</v>
      </c>
      <c r="D82" s="15">
        <v>6</v>
      </c>
      <c r="H82"/>
      <c r="I82"/>
      <c r="J82"/>
    </row>
    <row r="83" spans="1:10" s="3" customFormat="1" ht="18">
      <c r="A83" s="15">
        <v>77</v>
      </c>
      <c r="B83" s="16" t="s">
        <v>277</v>
      </c>
      <c r="C83" s="15" t="s">
        <v>109</v>
      </c>
      <c r="D83" s="15">
        <v>6</v>
      </c>
      <c r="H83"/>
      <c r="I83"/>
      <c r="J83"/>
    </row>
    <row r="84" spans="1:10" s="3" customFormat="1" ht="18">
      <c r="A84" s="15">
        <v>81</v>
      </c>
      <c r="B84" s="16" t="s">
        <v>186</v>
      </c>
      <c r="C84" s="15" t="s">
        <v>144</v>
      </c>
      <c r="D84" s="15">
        <v>5</v>
      </c>
      <c r="H84"/>
      <c r="I84"/>
      <c r="J84"/>
    </row>
    <row r="85" spans="1:10" s="3" customFormat="1" ht="18">
      <c r="A85" s="15">
        <v>81</v>
      </c>
      <c r="B85" s="16" t="s">
        <v>238</v>
      </c>
      <c r="C85" s="15" t="s">
        <v>10</v>
      </c>
      <c r="D85" s="15">
        <v>5</v>
      </c>
      <c r="H85"/>
      <c r="I85"/>
      <c r="J85"/>
    </row>
    <row r="86" spans="1:10" s="3" customFormat="1" ht="18">
      <c r="A86" s="15">
        <v>81</v>
      </c>
      <c r="B86" s="16" t="s">
        <v>235</v>
      </c>
      <c r="C86" s="15" t="s">
        <v>126</v>
      </c>
      <c r="D86" s="30">
        <v>5</v>
      </c>
    </row>
    <row r="87" spans="1:10" s="3" customFormat="1" ht="18">
      <c r="A87" s="15">
        <v>81</v>
      </c>
      <c r="B87" s="16" t="s">
        <v>243</v>
      </c>
      <c r="C87" s="15" t="s">
        <v>15</v>
      </c>
      <c r="D87" s="15">
        <v>5</v>
      </c>
    </row>
    <row r="88" spans="1:10" s="3" customFormat="1" ht="18">
      <c r="A88" s="15">
        <v>81</v>
      </c>
      <c r="B88" s="16" t="s">
        <v>256</v>
      </c>
      <c r="C88" s="15" t="s">
        <v>38</v>
      </c>
      <c r="D88" s="15">
        <v>5</v>
      </c>
    </row>
    <row r="89" spans="1:10" s="3" customFormat="1" ht="18">
      <c r="A89" s="15">
        <v>81</v>
      </c>
      <c r="B89" s="16" t="s">
        <v>271</v>
      </c>
      <c r="C89" s="15" t="s">
        <v>16</v>
      </c>
      <c r="D89" s="15">
        <v>5</v>
      </c>
    </row>
    <row r="90" spans="1:10" s="3" customFormat="1" ht="18">
      <c r="A90" s="15">
        <v>87</v>
      </c>
      <c r="B90" s="16" t="s">
        <v>59</v>
      </c>
      <c r="C90" s="15" t="s">
        <v>41</v>
      </c>
      <c r="D90" s="15">
        <v>4</v>
      </c>
    </row>
    <row r="91" spans="1:10" s="3" customFormat="1" ht="18">
      <c r="A91" s="15">
        <v>87</v>
      </c>
      <c r="B91" s="16" t="s">
        <v>244</v>
      </c>
      <c r="C91" s="15" t="s">
        <v>15</v>
      </c>
      <c r="D91" s="15">
        <v>4</v>
      </c>
    </row>
    <row r="92" spans="1:10" s="3" customFormat="1" ht="18">
      <c r="A92" s="15">
        <v>87</v>
      </c>
      <c r="B92" s="16" t="s">
        <v>184</v>
      </c>
      <c r="C92" s="15" t="s">
        <v>25</v>
      </c>
      <c r="D92" s="15">
        <v>4</v>
      </c>
    </row>
    <row r="93" spans="1:10" s="3" customFormat="1" ht="18">
      <c r="A93" s="15">
        <v>87</v>
      </c>
      <c r="B93" s="16" t="s">
        <v>245</v>
      </c>
      <c r="C93" s="15" t="s">
        <v>15</v>
      </c>
      <c r="D93" s="15">
        <v>4</v>
      </c>
    </row>
    <row r="94" spans="1:10" s="3" customFormat="1" ht="18">
      <c r="A94" s="15">
        <v>87</v>
      </c>
      <c r="B94" s="16" t="s">
        <v>115</v>
      </c>
      <c r="C94" s="15" t="s">
        <v>15</v>
      </c>
      <c r="D94" s="15">
        <v>4</v>
      </c>
    </row>
    <row r="95" spans="1:10" s="3" customFormat="1" ht="18">
      <c r="A95" s="15">
        <v>87</v>
      </c>
      <c r="B95" s="16" t="s">
        <v>272</v>
      </c>
      <c r="C95" s="15" t="s">
        <v>16</v>
      </c>
      <c r="D95" s="15">
        <v>4</v>
      </c>
    </row>
    <row r="96" spans="1:10" s="3" customFormat="1" ht="18">
      <c r="A96" s="15">
        <v>87</v>
      </c>
      <c r="B96" s="16" t="s">
        <v>201</v>
      </c>
      <c r="C96" s="15" t="s">
        <v>14</v>
      </c>
      <c r="D96" s="15">
        <v>4</v>
      </c>
    </row>
    <row r="97" spans="1:4" s="3" customFormat="1" ht="18">
      <c r="A97" s="15">
        <v>87</v>
      </c>
      <c r="B97" s="16" t="s">
        <v>99</v>
      </c>
      <c r="C97" s="15" t="s">
        <v>38</v>
      </c>
      <c r="D97" s="15">
        <v>4</v>
      </c>
    </row>
    <row r="98" spans="1:4" s="3" customFormat="1" ht="18">
      <c r="A98" s="15">
        <v>87</v>
      </c>
      <c r="B98" s="16" t="s">
        <v>58</v>
      </c>
      <c r="C98" s="15" t="s">
        <v>41</v>
      </c>
      <c r="D98" s="15">
        <v>4</v>
      </c>
    </row>
    <row r="99" spans="1:4" s="3" customFormat="1" ht="18">
      <c r="A99" s="15">
        <v>87</v>
      </c>
      <c r="B99" s="16" t="s">
        <v>257</v>
      </c>
      <c r="C99" s="15" t="s">
        <v>38</v>
      </c>
      <c r="D99" s="15">
        <v>4</v>
      </c>
    </row>
    <row r="100" spans="1:4" s="3" customFormat="1" ht="18">
      <c r="A100" s="15">
        <v>97</v>
      </c>
      <c r="B100" s="16" t="s">
        <v>228</v>
      </c>
      <c r="C100" s="15" t="s">
        <v>36</v>
      </c>
      <c r="D100" s="15">
        <v>3</v>
      </c>
    </row>
    <row r="101" spans="1:4" s="3" customFormat="1" ht="18">
      <c r="A101" s="15">
        <v>97</v>
      </c>
      <c r="B101" s="16" t="s">
        <v>229</v>
      </c>
      <c r="C101" s="15" t="s">
        <v>36</v>
      </c>
      <c r="D101" s="15">
        <v>3</v>
      </c>
    </row>
    <row r="102" spans="1:4" s="3" customFormat="1" ht="18">
      <c r="A102" s="15">
        <v>97</v>
      </c>
      <c r="B102" s="16" t="s">
        <v>230</v>
      </c>
      <c r="C102" s="15" t="s">
        <v>36</v>
      </c>
      <c r="D102" s="15">
        <v>3</v>
      </c>
    </row>
    <row r="103" spans="1:4" s="3" customFormat="1" ht="18">
      <c r="A103" s="15">
        <v>97</v>
      </c>
      <c r="B103" s="16" t="s">
        <v>239</v>
      </c>
      <c r="C103" s="15" t="s">
        <v>10</v>
      </c>
      <c r="D103" s="15">
        <v>3</v>
      </c>
    </row>
    <row r="104" spans="1:4" s="3" customFormat="1" ht="18">
      <c r="A104" s="15">
        <v>97</v>
      </c>
      <c r="B104" s="16" t="s">
        <v>231</v>
      </c>
      <c r="C104" s="15" t="s">
        <v>36</v>
      </c>
      <c r="D104" s="15">
        <v>3</v>
      </c>
    </row>
    <row r="105" spans="1:4" s="3" customFormat="1" ht="18">
      <c r="A105" s="15">
        <v>97</v>
      </c>
      <c r="B105" s="16" t="s">
        <v>185</v>
      </c>
      <c r="C105" s="15" t="s">
        <v>25</v>
      </c>
      <c r="D105" s="15">
        <v>3</v>
      </c>
    </row>
    <row r="106" spans="1:4" s="3" customFormat="1" ht="18">
      <c r="A106" s="15">
        <v>97</v>
      </c>
      <c r="B106" s="16" t="s">
        <v>145</v>
      </c>
      <c r="C106" s="15" t="s">
        <v>144</v>
      </c>
      <c r="D106" s="15">
        <v>3</v>
      </c>
    </row>
    <row r="107" spans="1:4" s="3" customFormat="1" ht="18">
      <c r="A107" s="15">
        <v>97</v>
      </c>
      <c r="B107" s="16" t="s">
        <v>265</v>
      </c>
      <c r="C107" s="15" t="s">
        <v>263</v>
      </c>
      <c r="D107" s="30">
        <v>3</v>
      </c>
    </row>
    <row r="108" spans="1:4" s="3" customFormat="1" ht="18">
      <c r="A108" s="15">
        <v>105</v>
      </c>
      <c r="B108" s="16" t="s">
        <v>73</v>
      </c>
      <c r="C108" s="15" t="s">
        <v>27</v>
      </c>
      <c r="D108" s="15">
        <v>2</v>
      </c>
    </row>
    <row r="109" spans="1:4" s="3" customFormat="1" ht="18">
      <c r="A109" s="15">
        <v>105</v>
      </c>
      <c r="B109" s="16" t="s">
        <v>241</v>
      </c>
      <c r="C109" s="15" t="s">
        <v>10</v>
      </c>
      <c r="D109" s="15">
        <v>2</v>
      </c>
    </row>
    <row r="110" spans="1:4" s="3" customFormat="1" ht="18">
      <c r="A110" s="15">
        <v>105</v>
      </c>
      <c r="B110" s="16" t="s">
        <v>240</v>
      </c>
      <c r="C110" s="15" t="s">
        <v>10</v>
      </c>
      <c r="D110" s="15">
        <v>2</v>
      </c>
    </row>
    <row r="111" spans="1:4" s="3" customFormat="1" ht="18">
      <c r="A111" s="15">
        <v>108</v>
      </c>
      <c r="B111" s="16" t="s">
        <v>236</v>
      </c>
      <c r="C111" s="15" t="s">
        <v>126</v>
      </c>
      <c r="D111" s="30">
        <v>1</v>
      </c>
    </row>
    <row r="112" spans="1:4" s="3" customFormat="1" ht="18">
      <c r="A112" s="15">
        <v>109</v>
      </c>
      <c r="B112" s="16" t="s">
        <v>250</v>
      </c>
      <c r="C112" s="15" t="s">
        <v>26</v>
      </c>
      <c r="D112" s="15">
        <v>0</v>
      </c>
    </row>
    <row r="113" spans="1:4" s="3" customFormat="1" ht="18">
      <c r="A113" s="15">
        <v>109</v>
      </c>
      <c r="B113" s="16" t="s">
        <v>190</v>
      </c>
      <c r="C113" s="15" t="s">
        <v>144</v>
      </c>
      <c r="D113" s="15">
        <v>0</v>
      </c>
    </row>
    <row r="114" spans="1:4" s="3" customFormat="1" ht="18">
      <c r="A114" s="15">
        <v>109</v>
      </c>
      <c r="B114" s="16" t="s">
        <v>258</v>
      </c>
      <c r="C114" s="15" t="s">
        <v>38</v>
      </c>
      <c r="D114" s="15">
        <v>0</v>
      </c>
    </row>
    <row r="115" spans="1:4" s="3" customFormat="1" ht="18">
      <c r="A115" s="15">
        <v>112</v>
      </c>
      <c r="B115" s="16" t="s">
        <v>191</v>
      </c>
      <c r="C115" s="15" t="s">
        <v>144</v>
      </c>
      <c r="D115" s="15">
        <v>-1</v>
      </c>
    </row>
    <row r="116" spans="1:4" s="3" customFormat="1" ht="18">
      <c r="A116" s="15">
        <v>113</v>
      </c>
      <c r="B116" s="16" t="s">
        <v>192</v>
      </c>
      <c r="C116" s="15" t="s">
        <v>144</v>
      </c>
      <c r="D116" s="15">
        <v>-2</v>
      </c>
    </row>
    <row r="117" spans="1:4" s="3" customFormat="1" ht="18">
      <c r="A117" s="15">
        <v>114</v>
      </c>
      <c r="B117" s="16" t="s">
        <v>72</v>
      </c>
      <c r="C117" s="15" t="s">
        <v>27</v>
      </c>
      <c r="D117" s="15">
        <v>-3</v>
      </c>
    </row>
    <row r="118" spans="1:4" s="3" customFormat="1" ht="18">
      <c r="A118" s="15">
        <v>115</v>
      </c>
      <c r="B118" s="16" t="s">
        <v>266</v>
      </c>
      <c r="C118" s="15" t="s">
        <v>263</v>
      </c>
      <c r="D118" s="30">
        <v>-4</v>
      </c>
    </row>
    <row r="119" spans="1:4" s="17" customFormat="1" ht="18">
      <c r="A119" s="15">
        <v>115</v>
      </c>
      <c r="B119" s="16" t="s">
        <v>267</v>
      </c>
      <c r="C119" s="15" t="s">
        <v>263</v>
      </c>
      <c r="D119" s="30">
        <v>-4</v>
      </c>
    </row>
    <row r="120" spans="1:4" s="17" customFormat="1" ht="18">
      <c r="A120" s="15">
        <v>115</v>
      </c>
      <c r="B120" s="16" t="s">
        <v>249</v>
      </c>
      <c r="C120" s="15" t="s">
        <v>26</v>
      </c>
      <c r="D120" s="15">
        <v>-4</v>
      </c>
    </row>
    <row r="121" spans="1:4" s="17" customFormat="1" ht="18">
      <c r="A121" s="15">
        <v>118</v>
      </c>
      <c r="B121" s="16" t="s">
        <v>259</v>
      </c>
      <c r="C121" s="15" t="s">
        <v>38</v>
      </c>
      <c r="D121" s="15">
        <v>-5</v>
      </c>
    </row>
    <row r="122" spans="1:4" s="17" customFormat="1" ht="18">
      <c r="A122" s="15">
        <v>118</v>
      </c>
      <c r="B122" s="16" t="s">
        <v>255</v>
      </c>
      <c r="C122" s="15" t="s">
        <v>41</v>
      </c>
      <c r="D122" s="15">
        <v>-5</v>
      </c>
    </row>
    <row r="123" spans="1:4" s="17" customFormat="1" ht="18">
      <c r="A123" s="15">
        <v>120</v>
      </c>
      <c r="B123" s="16" t="s">
        <v>57</v>
      </c>
      <c r="C123" s="15" t="s">
        <v>41</v>
      </c>
      <c r="D123" s="15">
        <v>-7</v>
      </c>
    </row>
    <row r="124" spans="1:4" s="3" customFormat="1" ht="18">
      <c r="A124" s="23"/>
      <c r="B124" s="24"/>
      <c r="C124" s="23"/>
      <c r="D124" s="23"/>
    </row>
    <row r="125" spans="1:4" s="3" customFormat="1" ht="18">
      <c r="A125" s="23"/>
      <c r="B125" s="24"/>
      <c r="C125" s="23"/>
      <c r="D125" s="23"/>
    </row>
    <row r="126" spans="1:4" s="3" customFormat="1" ht="18">
      <c r="A126" s="23"/>
      <c r="B126" s="24"/>
      <c r="C126" s="23"/>
      <c r="D126" s="23"/>
    </row>
    <row r="127" spans="1:4" s="3" customFormat="1" ht="18">
      <c r="A127" s="23"/>
      <c r="B127" s="24"/>
      <c r="C127" s="23"/>
      <c r="D127" s="23"/>
    </row>
    <row r="128" spans="1:4" s="3" customFormat="1" ht="18">
      <c r="A128" s="23"/>
      <c r="B128" s="24"/>
      <c r="C128" s="23"/>
      <c r="D128" s="23"/>
    </row>
    <row r="129" spans="1:4" ht="18">
      <c r="A129" s="23"/>
      <c r="B129" s="24"/>
      <c r="C129" s="23"/>
      <c r="D129" s="23"/>
    </row>
    <row r="130" spans="1:4" ht="18">
      <c r="A130" s="23"/>
      <c r="B130" s="24"/>
      <c r="C130" s="23"/>
      <c r="D130" s="23"/>
    </row>
    <row r="131" spans="1:4" ht="18">
      <c r="A131" s="23"/>
      <c r="B131" s="24"/>
      <c r="C131" s="23"/>
      <c r="D131" s="23"/>
    </row>
  </sheetData>
  <sortState ref="A4:D124">
    <sortCondition descending="1" ref="D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9"/>
  <sheetViews>
    <sheetView workbookViewId="0">
      <selection activeCell="A228" sqref="A228:A230"/>
    </sheetView>
  </sheetViews>
  <sheetFormatPr defaultRowHeight="15"/>
  <cols>
    <col min="1" max="1" width="7.85546875" style="8" customWidth="1"/>
    <col min="2" max="2" width="31.7109375" customWidth="1"/>
    <col min="3" max="3" width="39" bestFit="1" customWidth="1"/>
    <col min="4" max="4" width="13.5703125" bestFit="1" customWidth="1"/>
    <col min="5" max="5" width="17.140625" style="8" bestFit="1" customWidth="1"/>
    <col min="6" max="6" width="14" bestFit="1" customWidth="1"/>
    <col min="8" max="8" width="15.85546875" bestFit="1" customWidth="1"/>
    <col min="10" max="10" width="3" bestFit="1" customWidth="1"/>
  </cols>
  <sheetData>
    <row r="1" spans="1:6" s="1" customFormat="1" ht="20.25">
      <c r="A1" s="7"/>
      <c r="B1" s="4" t="s">
        <v>179</v>
      </c>
      <c r="C1" s="4"/>
      <c r="E1" s="5"/>
    </row>
    <row r="2" spans="1:6" s="3" customFormat="1" ht="18">
      <c r="A2" s="6"/>
      <c r="E2" s="6"/>
    </row>
    <row r="3" spans="1:6" s="3" customFormat="1" ht="18">
      <c r="A3" s="13" t="s">
        <v>23</v>
      </c>
      <c r="B3" s="14" t="s">
        <v>0</v>
      </c>
      <c r="C3" s="13" t="s">
        <v>1</v>
      </c>
      <c r="D3" s="13" t="s">
        <v>187</v>
      </c>
      <c r="E3" s="11" t="s">
        <v>188</v>
      </c>
      <c r="F3" s="29" t="s">
        <v>189</v>
      </c>
    </row>
    <row r="4" spans="1:6" s="3" customFormat="1" ht="18">
      <c r="A4" s="15">
        <v>1</v>
      </c>
      <c r="B4" s="16" t="s">
        <v>35</v>
      </c>
      <c r="C4" s="15" t="s">
        <v>36</v>
      </c>
      <c r="D4" s="15">
        <v>46</v>
      </c>
      <c r="E4" s="30">
        <v>70</v>
      </c>
      <c r="F4" s="30">
        <f>D4+E4</f>
        <v>116</v>
      </c>
    </row>
    <row r="5" spans="1:6" s="3" customFormat="1" ht="18">
      <c r="A5" s="15">
        <v>2</v>
      </c>
      <c r="B5" s="16" t="s">
        <v>32</v>
      </c>
      <c r="C5" s="15" t="s">
        <v>17</v>
      </c>
      <c r="D5" s="15">
        <v>58</v>
      </c>
      <c r="E5" s="30">
        <v>51</v>
      </c>
      <c r="F5" s="30">
        <f>D5+E5</f>
        <v>109</v>
      </c>
    </row>
    <row r="6" spans="1:6" s="3" customFormat="1" ht="18">
      <c r="A6" s="15">
        <v>3</v>
      </c>
      <c r="B6" s="16" t="s">
        <v>37</v>
      </c>
      <c r="C6" s="15" t="s">
        <v>15</v>
      </c>
      <c r="D6" s="15">
        <v>45</v>
      </c>
      <c r="E6" s="30">
        <v>63</v>
      </c>
      <c r="F6" s="30">
        <f>D6+E6</f>
        <v>108</v>
      </c>
    </row>
    <row r="7" spans="1:6" s="3" customFormat="1" ht="18">
      <c r="A7" s="15">
        <v>4</v>
      </c>
      <c r="B7" s="16" t="s">
        <v>251</v>
      </c>
      <c r="C7" s="15" t="s">
        <v>17</v>
      </c>
      <c r="D7" s="15"/>
      <c r="E7" s="30">
        <v>70</v>
      </c>
      <c r="F7" s="30">
        <f>D7+E7</f>
        <v>70</v>
      </c>
    </row>
    <row r="8" spans="1:6" s="3" customFormat="1" ht="18">
      <c r="A8" s="15">
        <v>5</v>
      </c>
      <c r="B8" s="16" t="s">
        <v>42</v>
      </c>
      <c r="C8" s="15" t="s">
        <v>4</v>
      </c>
      <c r="D8" s="15">
        <v>39</v>
      </c>
      <c r="E8" s="30">
        <v>30</v>
      </c>
      <c r="F8" s="30">
        <f>D8+E8</f>
        <v>69</v>
      </c>
    </row>
    <row r="9" spans="1:6" s="3" customFormat="1" ht="18">
      <c r="A9" s="15">
        <v>6</v>
      </c>
      <c r="B9" s="16" t="s">
        <v>165</v>
      </c>
      <c r="C9" s="15" t="s">
        <v>19</v>
      </c>
      <c r="D9" s="15">
        <v>29</v>
      </c>
      <c r="E9" s="30">
        <v>25</v>
      </c>
      <c r="F9" s="30">
        <f>D9+E9</f>
        <v>54</v>
      </c>
    </row>
    <row r="10" spans="1:6" s="3" customFormat="1" ht="18">
      <c r="A10" s="15">
        <v>7</v>
      </c>
      <c r="B10" s="16" t="s">
        <v>164</v>
      </c>
      <c r="C10" s="15" t="s">
        <v>7</v>
      </c>
      <c r="D10" s="15">
        <v>24</v>
      </c>
      <c r="E10" s="30">
        <v>27</v>
      </c>
      <c r="F10" s="30">
        <f>D10+E10</f>
        <v>51</v>
      </c>
    </row>
    <row r="11" spans="1:6" s="3" customFormat="1" ht="18">
      <c r="A11" s="15">
        <v>8</v>
      </c>
      <c r="B11" s="16" t="s">
        <v>163</v>
      </c>
      <c r="C11" s="15" t="s">
        <v>7</v>
      </c>
      <c r="D11" s="15">
        <v>25</v>
      </c>
      <c r="E11" s="30">
        <v>23</v>
      </c>
      <c r="F11" s="30">
        <f>D11+E11</f>
        <v>48</v>
      </c>
    </row>
    <row r="12" spans="1:6" s="3" customFormat="1" ht="18">
      <c r="A12" s="15">
        <v>9</v>
      </c>
      <c r="B12" s="16" t="s">
        <v>155</v>
      </c>
      <c r="C12" s="15" t="s">
        <v>12</v>
      </c>
      <c r="D12" s="15">
        <v>22</v>
      </c>
      <c r="E12" s="30">
        <v>25</v>
      </c>
      <c r="F12" s="30">
        <f>D12+E12</f>
        <v>47</v>
      </c>
    </row>
    <row r="13" spans="1:6" s="3" customFormat="1" ht="18">
      <c r="A13" s="15">
        <v>10</v>
      </c>
      <c r="B13" s="16" t="s">
        <v>118</v>
      </c>
      <c r="C13" s="15" t="s">
        <v>13</v>
      </c>
      <c r="D13" s="15">
        <v>18</v>
      </c>
      <c r="E13" s="30">
        <v>27</v>
      </c>
      <c r="F13" s="30">
        <f>D13+E13</f>
        <v>45</v>
      </c>
    </row>
    <row r="14" spans="1:6" s="3" customFormat="1" ht="18">
      <c r="A14" s="15">
        <v>11</v>
      </c>
      <c r="B14" s="16" t="s">
        <v>160</v>
      </c>
      <c r="C14" s="15" t="s">
        <v>7</v>
      </c>
      <c r="D14" s="15">
        <v>43</v>
      </c>
      <c r="E14" s="30"/>
      <c r="F14" s="30">
        <f>D14+E14</f>
        <v>43</v>
      </c>
    </row>
    <row r="15" spans="1:6" s="3" customFormat="1" ht="18">
      <c r="A15" s="15">
        <v>12</v>
      </c>
      <c r="B15" s="16" t="s">
        <v>43</v>
      </c>
      <c r="C15" s="15" t="s">
        <v>4</v>
      </c>
      <c r="D15" s="15">
        <v>16</v>
      </c>
      <c r="E15" s="30">
        <v>22</v>
      </c>
      <c r="F15" s="30">
        <f>D15+E15</f>
        <v>38</v>
      </c>
    </row>
    <row r="16" spans="1:6" s="3" customFormat="1" ht="18">
      <c r="A16" s="15">
        <v>12</v>
      </c>
      <c r="B16" s="16" t="s">
        <v>208</v>
      </c>
      <c r="C16" s="15" t="s">
        <v>19</v>
      </c>
      <c r="D16" s="15"/>
      <c r="E16" s="15">
        <v>38</v>
      </c>
      <c r="F16" s="30">
        <f>D16+E16</f>
        <v>38</v>
      </c>
    </row>
    <row r="17" spans="1:6" s="3" customFormat="1" ht="18">
      <c r="A17" s="15">
        <v>14</v>
      </c>
      <c r="B17" s="16" t="s">
        <v>117</v>
      </c>
      <c r="C17" s="15" t="s">
        <v>13</v>
      </c>
      <c r="D17" s="15">
        <v>23</v>
      </c>
      <c r="E17" s="30">
        <v>12</v>
      </c>
      <c r="F17" s="30">
        <f>D17+E17</f>
        <v>35</v>
      </c>
    </row>
    <row r="18" spans="1:6" s="3" customFormat="1" ht="18">
      <c r="A18" s="15">
        <v>15</v>
      </c>
      <c r="B18" s="16" t="s">
        <v>61</v>
      </c>
      <c r="C18" s="15" t="s">
        <v>16</v>
      </c>
      <c r="D18" s="15">
        <v>12</v>
      </c>
      <c r="E18" s="30">
        <v>22</v>
      </c>
      <c r="F18" s="30">
        <f>D18+E18</f>
        <v>34</v>
      </c>
    </row>
    <row r="19" spans="1:6" s="3" customFormat="1" ht="18">
      <c r="A19" s="15">
        <v>15</v>
      </c>
      <c r="B19" s="16" t="s">
        <v>161</v>
      </c>
      <c r="C19" s="15" t="s">
        <v>7</v>
      </c>
      <c r="D19" s="15">
        <v>34</v>
      </c>
      <c r="E19" s="30"/>
      <c r="F19" s="30">
        <f>D19+E19</f>
        <v>34</v>
      </c>
    </row>
    <row r="20" spans="1:6" s="3" customFormat="1" ht="18">
      <c r="A20" s="15">
        <v>17</v>
      </c>
      <c r="B20" s="16" t="s">
        <v>218</v>
      </c>
      <c r="C20" s="15" t="s">
        <v>7</v>
      </c>
      <c r="D20" s="15"/>
      <c r="E20" s="30">
        <v>33</v>
      </c>
      <c r="F20" s="30">
        <f>D20+E20</f>
        <v>33</v>
      </c>
    </row>
    <row r="21" spans="1:6" s="3" customFormat="1" ht="18">
      <c r="A21" s="15">
        <v>18</v>
      </c>
      <c r="B21" s="16" t="s">
        <v>162</v>
      </c>
      <c r="C21" s="15" t="s">
        <v>7</v>
      </c>
      <c r="D21" s="15">
        <v>30</v>
      </c>
      <c r="E21" s="30"/>
      <c r="F21" s="30">
        <f>D21+E21</f>
        <v>30</v>
      </c>
    </row>
    <row r="22" spans="1:6" s="3" customFormat="1" ht="18">
      <c r="A22" s="15">
        <v>19</v>
      </c>
      <c r="B22" s="16" t="s">
        <v>119</v>
      </c>
      <c r="C22" s="15" t="s">
        <v>13</v>
      </c>
      <c r="D22" s="15">
        <v>9</v>
      </c>
      <c r="E22" s="30">
        <v>19</v>
      </c>
      <c r="F22" s="30">
        <f>D22+E22</f>
        <v>28</v>
      </c>
    </row>
    <row r="23" spans="1:6" s="3" customFormat="1" ht="18">
      <c r="A23" s="15">
        <v>20</v>
      </c>
      <c r="B23" s="16" t="s">
        <v>129</v>
      </c>
      <c r="C23" s="15" t="s">
        <v>39</v>
      </c>
      <c r="D23" s="15">
        <v>19</v>
      </c>
      <c r="E23" s="30">
        <v>8</v>
      </c>
      <c r="F23" s="30">
        <f>D23+E23</f>
        <v>27</v>
      </c>
    </row>
    <row r="24" spans="1:6" s="3" customFormat="1" ht="18">
      <c r="A24" s="15">
        <v>20</v>
      </c>
      <c r="B24" s="16" t="s">
        <v>219</v>
      </c>
      <c r="C24" s="15" t="s">
        <v>7</v>
      </c>
      <c r="D24" s="15"/>
      <c r="E24" s="30">
        <v>27</v>
      </c>
      <c r="F24" s="30">
        <f>D24+E24</f>
        <v>27</v>
      </c>
    </row>
    <row r="25" spans="1:6" s="3" customFormat="1" ht="18">
      <c r="A25" s="15">
        <v>22</v>
      </c>
      <c r="B25" s="16" t="s">
        <v>65</v>
      </c>
      <c r="C25" s="15" t="s">
        <v>17</v>
      </c>
      <c r="D25" s="15">
        <v>26</v>
      </c>
      <c r="E25" s="30"/>
      <c r="F25" s="30">
        <f>D25+E25</f>
        <v>26</v>
      </c>
    </row>
    <row r="26" spans="1:6" s="3" customFormat="1" ht="18">
      <c r="A26" s="15">
        <v>23</v>
      </c>
      <c r="B26" s="16" t="s">
        <v>124</v>
      </c>
      <c r="C26" s="15" t="s">
        <v>6</v>
      </c>
      <c r="D26" s="15">
        <v>11</v>
      </c>
      <c r="E26" s="30">
        <v>14</v>
      </c>
      <c r="F26" s="30">
        <f>D26+E26</f>
        <v>25</v>
      </c>
    </row>
    <row r="27" spans="1:6" s="3" customFormat="1" ht="18">
      <c r="A27" s="15">
        <v>23</v>
      </c>
      <c r="B27" s="16" t="s">
        <v>114</v>
      </c>
      <c r="C27" s="15" t="s">
        <v>15</v>
      </c>
      <c r="D27" s="15">
        <v>15</v>
      </c>
      <c r="E27" s="30">
        <v>10</v>
      </c>
      <c r="F27" s="30">
        <f>D27+E27</f>
        <v>25</v>
      </c>
    </row>
    <row r="28" spans="1:6" s="3" customFormat="1" ht="18">
      <c r="A28" s="15">
        <v>23</v>
      </c>
      <c r="B28" s="16" t="s">
        <v>221</v>
      </c>
      <c r="C28" s="15" t="s">
        <v>36</v>
      </c>
      <c r="D28" s="15"/>
      <c r="E28" s="15">
        <v>25</v>
      </c>
      <c r="F28" s="30">
        <f>D28+E28</f>
        <v>25</v>
      </c>
    </row>
    <row r="29" spans="1:6" s="3" customFormat="1" ht="18">
      <c r="A29" s="15">
        <v>26</v>
      </c>
      <c r="B29" s="16" t="s">
        <v>200</v>
      </c>
      <c r="C29" s="15" t="s">
        <v>11</v>
      </c>
      <c r="D29" s="15">
        <v>17</v>
      </c>
      <c r="E29" s="30">
        <v>7</v>
      </c>
      <c r="F29" s="30">
        <f>D29+E29</f>
        <v>24</v>
      </c>
    </row>
    <row r="30" spans="1:6" s="3" customFormat="1" ht="18">
      <c r="A30" s="15">
        <v>27</v>
      </c>
      <c r="B30" s="16" t="s">
        <v>247</v>
      </c>
      <c r="C30" s="15" t="s">
        <v>26</v>
      </c>
      <c r="D30" s="15"/>
      <c r="E30" s="15">
        <v>23</v>
      </c>
      <c r="F30" s="30">
        <f>D30+E30</f>
        <v>23</v>
      </c>
    </row>
    <row r="31" spans="1:6" s="3" customFormat="1" ht="18">
      <c r="A31" s="15">
        <v>27</v>
      </c>
      <c r="B31" s="16" t="s">
        <v>268</v>
      </c>
      <c r="C31" s="15" t="s">
        <v>27</v>
      </c>
      <c r="D31" s="15"/>
      <c r="E31" s="30">
        <v>23</v>
      </c>
      <c r="F31" s="30">
        <v>23</v>
      </c>
    </row>
    <row r="32" spans="1:6" s="3" customFormat="1" ht="18">
      <c r="A32" s="15">
        <v>27</v>
      </c>
      <c r="B32" s="16" t="s">
        <v>66</v>
      </c>
      <c r="C32" s="15" t="s">
        <v>17</v>
      </c>
      <c r="D32" s="15">
        <v>23</v>
      </c>
      <c r="E32" s="30"/>
      <c r="F32" s="30">
        <f>D32+E32</f>
        <v>23</v>
      </c>
    </row>
    <row r="33" spans="1:6" s="3" customFormat="1" ht="18">
      <c r="A33" s="15">
        <v>30</v>
      </c>
      <c r="B33" s="16" t="s">
        <v>193</v>
      </c>
      <c r="C33" s="15" t="s">
        <v>6</v>
      </c>
      <c r="D33" s="15"/>
      <c r="E33" s="30">
        <v>22</v>
      </c>
      <c r="F33" s="30">
        <f>D33+E33</f>
        <v>22</v>
      </c>
    </row>
    <row r="34" spans="1:6" s="3" customFormat="1" ht="18">
      <c r="A34" s="15">
        <v>31</v>
      </c>
      <c r="B34" s="16" t="s">
        <v>28</v>
      </c>
      <c r="C34" s="15" t="s">
        <v>39</v>
      </c>
      <c r="D34" s="15">
        <v>21</v>
      </c>
      <c r="E34" s="30"/>
      <c r="F34" s="30">
        <f>D34+E34</f>
        <v>21</v>
      </c>
    </row>
    <row r="35" spans="1:6" s="3" customFormat="1" ht="18">
      <c r="A35" s="15">
        <v>31</v>
      </c>
      <c r="B35" s="16" t="s">
        <v>199</v>
      </c>
      <c r="C35" s="15" t="s">
        <v>11</v>
      </c>
      <c r="D35" s="15"/>
      <c r="E35" s="30">
        <v>21</v>
      </c>
      <c r="F35" s="30">
        <f>D35+E35</f>
        <v>21</v>
      </c>
    </row>
    <row r="36" spans="1:6" s="3" customFormat="1" ht="18">
      <c r="A36" s="15">
        <v>31</v>
      </c>
      <c r="B36" s="16" t="s">
        <v>252</v>
      </c>
      <c r="C36" s="15" t="s">
        <v>17</v>
      </c>
      <c r="D36" s="15"/>
      <c r="E36" s="30">
        <v>21</v>
      </c>
      <c r="F36" s="30">
        <f>D36+E36</f>
        <v>21</v>
      </c>
    </row>
    <row r="37" spans="1:6" s="3" customFormat="1" ht="18">
      <c r="A37" s="15">
        <v>34</v>
      </c>
      <c r="B37" s="16" t="s">
        <v>70</v>
      </c>
      <c r="C37" s="15" t="s">
        <v>27</v>
      </c>
      <c r="D37" s="15">
        <v>12</v>
      </c>
      <c r="E37" s="30">
        <v>8</v>
      </c>
      <c r="F37" s="30">
        <f>D37+E37</f>
        <v>20</v>
      </c>
    </row>
    <row r="38" spans="1:6" s="3" customFormat="1" ht="18">
      <c r="A38" s="15">
        <v>35</v>
      </c>
      <c r="B38" s="16" t="s">
        <v>33</v>
      </c>
      <c r="C38" s="15" t="s">
        <v>13</v>
      </c>
      <c r="D38" s="15">
        <v>7</v>
      </c>
      <c r="E38" s="30">
        <v>12</v>
      </c>
      <c r="F38" s="30">
        <f>D38+E38</f>
        <v>19</v>
      </c>
    </row>
    <row r="39" spans="1:6" s="3" customFormat="1" ht="18">
      <c r="A39" s="15">
        <v>35</v>
      </c>
      <c r="B39" s="16" t="s">
        <v>269</v>
      </c>
      <c r="C39" s="15" t="s">
        <v>16</v>
      </c>
      <c r="D39" s="15"/>
      <c r="E39" s="30">
        <v>19</v>
      </c>
      <c r="F39" s="30">
        <v>19</v>
      </c>
    </row>
    <row r="40" spans="1:6" s="3" customFormat="1" ht="18">
      <c r="A40" s="15">
        <v>35</v>
      </c>
      <c r="B40" s="16" t="s">
        <v>84</v>
      </c>
      <c r="C40" s="15" t="s">
        <v>36</v>
      </c>
      <c r="D40" s="15">
        <v>19</v>
      </c>
      <c r="E40" s="30"/>
      <c r="F40" s="30">
        <f>D40+E40</f>
        <v>19</v>
      </c>
    </row>
    <row r="41" spans="1:6" s="3" customFormat="1" ht="18">
      <c r="A41" s="15">
        <v>35</v>
      </c>
      <c r="B41" s="16" t="s">
        <v>209</v>
      </c>
      <c r="C41" s="15" t="s">
        <v>19</v>
      </c>
      <c r="D41" s="15"/>
      <c r="E41" s="15">
        <v>19</v>
      </c>
      <c r="F41" s="30">
        <f>D41+E41</f>
        <v>19</v>
      </c>
    </row>
    <row r="42" spans="1:6" s="3" customFormat="1" ht="18">
      <c r="A42" s="15">
        <v>35</v>
      </c>
      <c r="B42" s="16" t="s">
        <v>273</v>
      </c>
      <c r="C42" s="15" t="s">
        <v>109</v>
      </c>
      <c r="D42" s="15"/>
      <c r="E42" s="15">
        <v>19</v>
      </c>
      <c r="F42" s="30">
        <v>19</v>
      </c>
    </row>
    <row r="43" spans="1:6" s="3" customFormat="1" ht="18">
      <c r="A43" s="15">
        <v>35</v>
      </c>
      <c r="B43" s="16" t="s">
        <v>121</v>
      </c>
      <c r="C43" s="15" t="s">
        <v>6</v>
      </c>
      <c r="D43" s="15">
        <v>19</v>
      </c>
      <c r="E43" s="30"/>
      <c r="F43" s="30">
        <f>D43+E43</f>
        <v>19</v>
      </c>
    </row>
    <row r="44" spans="1:6" s="3" customFormat="1" ht="18">
      <c r="A44" s="15">
        <v>35</v>
      </c>
      <c r="B44" s="16" t="s">
        <v>100</v>
      </c>
      <c r="C44" s="15" t="s">
        <v>18</v>
      </c>
      <c r="D44" s="15">
        <v>19</v>
      </c>
      <c r="E44" s="30"/>
      <c r="F44" s="30">
        <f>D44+E44</f>
        <v>19</v>
      </c>
    </row>
    <row r="45" spans="1:6" s="3" customFormat="1" ht="18">
      <c r="A45" s="15">
        <v>42</v>
      </c>
      <c r="B45" s="16" t="s">
        <v>203</v>
      </c>
      <c r="C45" s="15" t="s">
        <v>39</v>
      </c>
      <c r="D45" s="15"/>
      <c r="E45" s="30">
        <v>18</v>
      </c>
      <c r="F45" s="30">
        <f>D45+E45</f>
        <v>18</v>
      </c>
    </row>
    <row r="46" spans="1:6" s="3" customFormat="1" ht="18">
      <c r="A46" s="15">
        <v>42</v>
      </c>
      <c r="B46" s="16" t="s">
        <v>156</v>
      </c>
      <c r="C46" s="15" t="s">
        <v>12</v>
      </c>
      <c r="D46" s="15">
        <v>18</v>
      </c>
      <c r="E46" s="30"/>
      <c r="F46" s="30">
        <f>D46+E46</f>
        <v>18</v>
      </c>
    </row>
    <row r="47" spans="1:6" s="3" customFormat="1" ht="18">
      <c r="A47" s="15">
        <v>42</v>
      </c>
      <c r="B47" s="16" t="s">
        <v>197</v>
      </c>
      <c r="C47" s="15" t="s">
        <v>11</v>
      </c>
      <c r="D47" s="15"/>
      <c r="E47" s="30">
        <v>18</v>
      </c>
      <c r="F47" s="30">
        <f>D47+E47</f>
        <v>18</v>
      </c>
    </row>
    <row r="48" spans="1:6" s="3" customFormat="1" ht="18">
      <c r="A48" s="15">
        <v>42</v>
      </c>
      <c r="B48" s="16" t="s">
        <v>253</v>
      </c>
      <c r="C48" s="15" t="s">
        <v>17</v>
      </c>
      <c r="D48" s="15"/>
      <c r="E48" s="30">
        <v>18</v>
      </c>
      <c r="F48" s="30">
        <f>D48+E48</f>
        <v>18</v>
      </c>
    </row>
    <row r="49" spans="1:6" s="3" customFormat="1" ht="18">
      <c r="A49" s="15">
        <v>46</v>
      </c>
      <c r="B49" s="16" t="s">
        <v>260</v>
      </c>
      <c r="C49" s="15" t="s">
        <v>4</v>
      </c>
      <c r="D49" s="15"/>
      <c r="E49" s="30">
        <v>17</v>
      </c>
      <c r="F49" s="30">
        <f>D49+E49</f>
        <v>17</v>
      </c>
    </row>
    <row r="50" spans="1:6" s="17" customFormat="1" ht="18">
      <c r="A50" s="15">
        <v>46</v>
      </c>
      <c r="B50" s="16" t="s">
        <v>120</v>
      </c>
      <c r="C50" s="15" t="s">
        <v>13</v>
      </c>
      <c r="D50" s="15">
        <v>17</v>
      </c>
      <c r="E50" s="30"/>
      <c r="F50" s="30">
        <f>D50+E50</f>
        <v>17</v>
      </c>
    </row>
    <row r="51" spans="1:6" s="17" customFormat="1" ht="18">
      <c r="A51" s="15">
        <v>46</v>
      </c>
      <c r="B51" s="16" t="s">
        <v>274</v>
      </c>
      <c r="C51" s="15" t="s">
        <v>109</v>
      </c>
      <c r="D51" s="15"/>
      <c r="E51" s="30">
        <v>17</v>
      </c>
      <c r="F51" s="30">
        <v>17</v>
      </c>
    </row>
    <row r="52" spans="1:6" s="17" customFormat="1" ht="18">
      <c r="A52" s="15">
        <v>49</v>
      </c>
      <c r="B52" s="16" t="s">
        <v>198</v>
      </c>
      <c r="C52" s="15" t="s">
        <v>11</v>
      </c>
      <c r="D52" s="15"/>
      <c r="E52" s="30">
        <v>16</v>
      </c>
      <c r="F52" s="30">
        <f>D52+E52</f>
        <v>16</v>
      </c>
    </row>
    <row r="53" spans="1:6" s="17" customFormat="1" ht="18">
      <c r="A53" s="15">
        <v>49</v>
      </c>
      <c r="B53" s="16" t="s">
        <v>242</v>
      </c>
      <c r="C53" s="15" t="s">
        <v>15</v>
      </c>
      <c r="D53" s="15"/>
      <c r="E53" s="30">
        <v>16</v>
      </c>
      <c r="F53" s="30">
        <f>D53+E53</f>
        <v>16</v>
      </c>
    </row>
    <row r="54" spans="1:6" s="17" customFormat="1" ht="18">
      <c r="A54" s="15">
        <v>49</v>
      </c>
      <c r="B54" s="16" t="s">
        <v>122</v>
      </c>
      <c r="C54" s="15" t="s">
        <v>6</v>
      </c>
      <c r="D54" s="15">
        <v>16</v>
      </c>
      <c r="E54" s="30"/>
      <c r="F54" s="30">
        <f>D54+E54</f>
        <v>16</v>
      </c>
    </row>
    <row r="55" spans="1:6" s="17" customFormat="1" ht="18">
      <c r="A55" s="15">
        <v>49</v>
      </c>
      <c r="B55" s="16" t="s">
        <v>212</v>
      </c>
      <c r="C55" s="15" t="s">
        <v>12</v>
      </c>
      <c r="D55" s="15"/>
      <c r="E55" s="30">
        <v>16</v>
      </c>
      <c r="F55" s="30">
        <f>D55+E55</f>
        <v>16</v>
      </c>
    </row>
    <row r="56" spans="1:6" s="17" customFormat="1" ht="18">
      <c r="A56" s="15">
        <v>49</v>
      </c>
      <c r="B56" s="16" t="s">
        <v>211</v>
      </c>
      <c r="C56" s="15" t="s">
        <v>19</v>
      </c>
      <c r="D56" s="15"/>
      <c r="E56" s="15">
        <v>16</v>
      </c>
      <c r="F56" s="30">
        <f>D56+E56</f>
        <v>16</v>
      </c>
    </row>
    <row r="57" spans="1:6" s="17" customFormat="1" ht="18">
      <c r="A57" s="15">
        <v>49</v>
      </c>
      <c r="B57" s="16" t="s">
        <v>181</v>
      </c>
      <c r="C57" s="15" t="s">
        <v>25</v>
      </c>
      <c r="D57" s="15"/>
      <c r="E57" s="30">
        <v>15</v>
      </c>
      <c r="F57" s="30">
        <f>D57+E57</f>
        <v>15</v>
      </c>
    </row>
    <row r="58" spans="1:6" s="17" customFormat="1" ht="18">
      <c r="A58" s="15">
        <v>49</v>
      </c>
      <c r="B58" s="16" t="s">
        <v>115</v>
      </c>
      <c r="C58" s="15" t="s">
        <v>15</v>
      </c>
      <c r="D58" s="15">
        <v>11</v>
      </c>
      <c r="E58" s="30">
        <v>4</v>
      </c>
      <c r="F58" s="30">
        <f>D58+E58</f>
        <v>15</v>
      </c>
    </row>
    <row r="59" spans="1:6" s="3" customFormat="1" ht="18">
      <c r="A59" s="15">
        <v>49</v>
      </c>
      <c r="B59" s="16" t="s">
        <v>130</v>
      </c>
      <c r="C59" s="15" t="s">
        <v>39</v>
      </c>
      <c r="D59" s="15">
        <v>15</v>
      </c>
      <c r="E59" s="30"/>
      <c r="F59" s="30">
        <f>D59+E59</f>
        <v>15</v>
      </c>
    </row>
    <row r="60" spans="1:6" s="3" customFormat="1" ht="18">
      <c r="A60" s="15">
        <v>49</v>
      </c>
      <c r="B60" s="16" t="s">
        <v>44</v>
      </c>
      <c r="C60" s="15" t="s">
        <v>4</v>
      </c>
      <c r="D60" s="15">
        <v>15</v>
      </c>
      <c r="E60" s="30"/>
      <c r="F60" s="30">
        <f>D60+E60</f>
        <v>15</v>
      </c>
    </row>
    <row r="61" spans="1:6" s="3" customFormat="1" ht="18">
      <c r="A61" s="15">
        <v>49</v>
      </c>
      <c r="B61" s="16" t="s">
        <v>261</v>
      </c>
      <c r="C61" s="15" t="s">
        <v>4</v>
      </c>
      <c r="D61" s="15"/>
      <c r="E61" s="30">
        <v>15</v>
      </c>
      <c r="F61" s="30">
        <f>D61+E61</f>
        <v>15</v>
      </c>
    </row>
    <row r="62" spans="1:6" s="3" customFormat="1" ht="18">
      <c r="A62" s="15">
        <v>59</v>
      </c>
      <c r="B62" s="16" t="s">
        <v>204</v>
      </c>
      <c r="C62" s="15" t="s">
        <v>39</v>
      </c>
      <c r="D62" s="15"/>
      <c r="E62" s="30">
        <v>14</v>
      </c>
      <c r="F62" s="30">
        <f>D62+E62</f>
        <v>14</v>
      </c>
    </row>
    <row r="63" spans="1:6" s="3" customFormat="1" ht="18">
      <c r="A63" s="15">
        <v>59</v>
      </c>
      <c r="B63" s="16" t="s">
        <v>213</v>
      </c>
      <c r="C63" s="15" t="s">
        <v>12</v>
      </c>
      <c r="D63" s="15"/>
      <c r="E63" s="30">
        <v>14</v>
      </c>
      <c r="F63" s="30">
        <f>D63+E63</f>
        <v>14</v>
      </c>
    </row>
    <row r="64" spans="1:6" s="3" customFormat="1" ht="18">
      <c r="A64" s="15">
        <v>59</v>
      </c>
      <c r="B64" s="16" t="s">
        <v>158</v>
      </c>
      <c r="C64" s="15" t="s">
        <v>12</v>
      </c>
      <c r="D64" s="15">
        <v>14</v>
      </c>
      <c r="E64" s="30"/>
      <c r="F64" s="30">
        <f>D64+E64</f>
        <v>14</v>
      </c>
    </row>
    <row r="65" spans="1:6" s="3" customFormat="1" ht="18">
      <c r="A65" s="15">
        <v>59</v>
      </c>
      <c r="B65" s="16" t="s">
        <v>214</v>
      </c>
      <c r="C65" s="15" t="s">
        <v>12</v>
      </c>
      <c r="D65" s="15"/>
      <c r="E65" s="30">
        <v>14</v>
      </c>
      <c r="F65" s="30">
        <f>D65+E65</f>
        <v>14</v>
      </c>
    </row>
    <row r="66" spans="1:6" s="3" customFormat="1" ht="18">
      <c r="A66" s="15">
        <v>59</v>
      </c>
      <c r="B66" s="16" t="s">
        <v>67</v>
      </c>
      <c r="C66" s="15" t="s">
        <v>17</v>
      </c>
      <c r="D66" s="15">
        <v>14</v>
      </c>
      <c r="E66" s="15"/>
      <c r="F66" s="30">
        <f>D66+E66</f>
        <v>14</v>
      </c>
    </row>
    <row r="67" spans="1:6" s="3" customFormat="1" ht="18">
      <c r="A67" s="15">
        <v>59</v>
      </c>
      <c r="B67" s="16" t="s">
        <v>194</v>
      </c>
      <c r="C67" s="15" t="s">
        <v>6</v>
      </c>
      <c r="D67" s="15"/>
      <c r="E67" s="30">
        <v>14</v>
      </c>
      <c r="F67" s="30">
        <f>D67+E67</f>
        <v>14</v>
      </c>
    </row>
    <row r="68" spans="1:6" s="3" customFormat="1" ht="18">
      <c r="A68" s="15">
        <v>59</v>
      </c>
      <c r="B68" s="16" t="s">
        <v>157</v>
      </c>
      <c r="C68" s="15" t="s">
        <v>12</v>
      </c>
      <c r="D68" s="15">
        <v>14</v>
      </c>
      <c r="E68" s="15"/>
      <c r="F68" s="30">
        <f>D68+E68</f>
        <v>14</v>
      </c>
    </row>
    <row r="69" spans="1:6" s="3" customFormat="1" ht="18">
      <c r="A69" s="15">
        <v>66</v>
      </c>
      <c r="B69" s="16" t="s">
        <v>215</v>
      </c>
      <c r="C69" s="15" t="s">
        <v>12</v>
      </c>
      <c r="D69" s="15"/>
      <c r="E69" s="30">
        <v>13</v>
      </c>
      <c r="F69" s="30">
        <f>D69+E69</f>
        <v>13</v>
      </c>
    </row>
    <row r="70" spans="1:6" s="3" customFormat="1" ht="18">
      <c r="A70" s="15">
        <v>66</v>
      </c>
      <c r="B70" s="16" t="s">
        <v>52</v>
      </c>
      <c r="C70" s="15" t="s">
        <v>10</v>
      </c>
      <c r="D70" s="15">
        <v>13</v>
      </c>
      <c r="E70" s="15"/>
      <c r="F70" s="30">
        <f>D70+E70</f>
        <v>13</v>
      </c>
    </row>
    <row r="71" spans="1:6" s="3" customFormat="1" ht="18">
      <c r="A71" s="15">
        <v>66</v>
      </c>
      <c r="B71" s="16" t="s">
        <v>210</v>
      </c>
      <c r="C71" s="15" t="s">
        <v>19</v>
      </c>
      <c r="D71" s="15"/>
      <c r="E71" s="15">
        <v>13</v>
      </c>
      <c r="F71" s="30">
        <f>D71+E71</f>
        <v>13</v>
      </c>
    </row>
    <row r="72" spans="1:6" s="3" customFormat="1" ht="18">
      <c r="A72" s="15">
        <v>66</v>
      </c>
      <c r="B72" s="16" t="s">
        <v>216</v>
      </c>
      <c r="C72" s="15" t="s">
        <v>12</v>
      </c>
      <c r="D72" s="15"/>
      <c r="E72" s="30">
        <v>13</v>
      </c>
      <c r="F72" s="30">
        <f>D72+E72</f>
        <v>13</v>
      </c>
    </row>
    <row r="73" spans="1:6" s="3" customFormat="1" ht="18">
      <c r="A73" s="15">
        <v>66</v>
      </c>
      <c r="B73" s="16" t="s">
        <v>217</v>
      </c>
      <c r="C73" s="15" t="s">
        <v>12</v>
      </c>
      <c r="D73" s="15"/>
      <c r="E73" s="30">
        <v>13</v>
      </c>
      <c r="F73" s="30">
        <f>D73+E73</f>
        <v>13</v>
      </c>
    </row>
    <row r="74" spans="1:6" s="3" customFormat="1" ht="18">
      <c r="A74" s="15">
        <v>66</v>
      </c>
      <c r="B74" s="16" t="s">
        <v>123</v>
      </c>
      <c r="C74" s="15" t="s">
        <v>6</v>
      </c>
      <c r="D74" s="15">
        <v>13</v>
      </c>
      <c r="E74" s="15"/>
      <c r="F74" s="30">
        <f>D74+E74</f>
        <v>13</v>
      </c>
    </row>
    <row r="75" spans="1:6" s="3" customFormat="1" ht="18">
      <c r="A75" s="15">
        <v>66</v>
      </c>
      <c r="B75" s="16" t="s">
        <v>222</v>
      </c>
      <c r="C75" s="15" t="s">
        <v>36</v>
      </c>
      <c r="D75" s="15"/>
      <c r="E75" s="15">
        <v>13</v>
      </c>
      <c r="F75" s="30">
        <f>D75+E75</f>
        <v>13</v>
      </c>
    </row>
    <row r="76" spans="1:6" s="3" customFormat="1" ht="18">
      <c r="A76" s="15">
        <v>73</v>
      </c>
      <c r="B76" s="16" t="s">
        <v>60</v>
      </c>
      <c r="C76" s="15" t="s">
        <v>16</v>
      </c>
      <c r="D76" s="15">
        <v>12</v>
      </c>
      <c r="E76" s="30"/>
      <c r="F76" s="30">
        <f>D76+E76</f>
        <v>12</v>
      </c>
    </row>
    <row r="77" spans="1:6" s="3" customFormat="1" ht="18">
      <c r="A77" s="15">
        <v>73</v>
      </c>
      <c r="B77" s="16" t="s">
        <v>159</v>
      </c>
      <c r="C77" s="15" t="s">
        <v>12</v>
      </c>
      <c r="D77" s="15">
        <v>12</v>
      </c>
      <c r="E77" s="30"/>
      <c r="F77" s="30">
        <f>D77+E77</f>
        <v>12</v>
      </c>
    </row>
    <row r="78" spans="1:6" s="3" customFormat="1" ht="18">
      <c r="A78" s="15">
        <v>73</v>
      </c>
      <c r="B78" s="16" t="s">
        <v>224</v>
      </c>
      <c r="C78" s="15" t="s">
        <v>36</v>
      </c>
      <c r="D78" s="15"/>
      <c r="E78" s="15">
        <v>12</v>
      </c>
      <c r="F78" s="30">
        <f>D78+E78</f>
        <v>12</v>
      </c>
    </row>
    <row r="79" spans="1:6" s="3" customFormat="1" ht="18">
      <c r="A79" s="15">
        <v>73</v>
      </c>
      <c r="B79" s="16" t="s">
        <v>195</v>
      </c>
      <c r="C79" s="15" t="s">
        <v>6</v>
      </c>
      <c r="D79" s="15"/>
      <c r="E79" s="30">
        <v>12</v>
      </c>
      <c r="F79" s="30">
        <f>D79+E79</f>
        <v>12</v>
      </c>
    </row>
    <row r="80" spans="1:6" s="3" customFormat="1" ht="18">
      <c r="A80" s="15">
        <v>73</v>
      </c>
      <c r="B80" s="16" t="s">
        <v>153</v>
      </c>
      <c r="C80" s="15" t="s">
        <v>11</v>
      </c>
      <c r="D80" s="15">
        <v>5</v>
      </c>
      <c r="E80" s="30">
        <v>7</v>
      </c>
      <c r="F80" s="30">
        <f>D80+E80</f>
        <v>12</v>
      </c>
    </row>
    <row r="81" spans="1:6" s="3" customFormat="1" ht="18">
      <c r="A81" s="15">
        <v>73</v>
      </c>
      <c r="B81" s="16" t="s">
        <v>85</v>
      </c>
      <c r="C81" s="15" t="s">
        <v>36</v>
      </c>
      <c r="D81" s="15">
        <v>12</v>
      </c>
      <c r="E81" s="30"/>
      <c r="F81" s="30">
        <f>D81+E81</f>
        <v>12</v>
      </c>
    </row>
    <row r="82" spans="1:6" s="3" customFormat="1" ht="18">
      <c r="A82" s="15">
        <v>73</v>
      </c>
      <c r="B82" s="16" t="s">
        <v>94</v>
      </c>
      <c r="C82" s="15" t="s">
        <v>38</v>
      </c>
      <c r="D82" s="15">
        <v>12</v>
      </c>
      <c r="E82" s="30"/>
      <c r="F82" s="30">
        <f>D82+E82</f>
        <v>12</v>
      </c>
    </row>
    <row r="83" spans="1:6" s="3" customFormat="1" ht="18">
      <c r="A83" s="15">
        <v>73</v>
      </c>
      <c r="B83" s="16" t="s">
        <v>262</v>
      </c>
      <c r="C83" s="15" t="s">
        <v>4</v>
      </c>
      <c r="D83" s="15"/>
      <c r="E83" s="30">
        <v>12</v>
      </c>
      <c r="F83" s="30">
        <f>D83+E83</f>
        <v>12</v>
      </c>
    </row>
    <row r="84" spans="1:6" s="17" customFormat="1" ht="18">
      <c r="A84" s="15">
        <v>73</v>
      </c>
      <c r="B84" s="16" t="s">
        <v>166</v>
      </c>
      <c r="C84" s="15" t="s">
        <v>19</v>
      </c>
      <c r="D84" s="15">
        <v>12</v>
      </c>
      <c r="E84" s="30"/>
      <c r="F84" s="30">
        <f>D84+E84</f>
        <v>12</v>
      </c>
    </row>
    <row r="85" spans="1:6" s="3" customFormat="1" ht="18">
      <c r="A85" s="15">
        <v>73</v>
      </c>
      <c r="B85" s="16" t="s">
        <v>79</v>
      </c>
      <c r="C85" s="15" t="s">
        <v>125</v>
      </c>
      <c r="D85" s="15">
        <v>12</v>
      </c>
      <c r="E85" s="30"/>
      <c r="F85" s="30">
        <f>D85+E85</f>
        <v>12</v>
      </c>
    </row>
    <row r="86" spans="1:6" s="3" customFormat="1" ht="18">
      <c r="A86" s="15">
        <v>73</v>
      </c>
      <c r="B86" s="16" t="s">
        <v>139</v>
      </c>
      <c r="C86" s="15" t="s">
        <v>25</v>
      </c>
      <c r="D86" s="15">
        <v>12</v>
      </c>
      <c r="E86" s="30"/>
      <c r="F86" s="30">
        <f>D86+E86</f>
        <v>12</v>
      </c>
    </row>
    <row r="87" spans="1:6" s="3" customFormat="1" ht="18">
      <c r="A87" s="15">
        <v>84</v>
      </c>
      <c r="B87" s="16" t="s">
        <v>196</v>
      </c>
      <c r="C87" s="15" t="s">
        <v>6</v>
      </c>
      <c r="D87" s="15"/>
      <c r="E87" s="30">
        <v>11</v>
      </c>
      <c r="F87" s="30">
        <f>D87+E87</f>
        <v>11</v>
      </c>
    </row>
    <row r="88" spans="1:6" s="3" customFormat="1" ht="18">
      <c r="A88" s="15">
        <v>84</v>
      </c>
      <c r="B88" s="16" t="s">
        <v>45</v>
      </c>
      <c r="C88" s="15" t="s">
        <v>4</v>
      </c>
      <c r="D88" s="15">
        <v>11</v>
      </c>
      <c r="E88" s="30"/>
      <c r="F88" s="30">
        <f>D88+E88</f>
        <v>11</v>
      </c>
    </row>
    <row r="89" spans="1:6" s="3" customFormat="1" ht="18">
      <c r="A89" s="15">
        <v>84</v>
      </c>
      <c r="B89" s="16" t="s">
        <v>264</v>
      </c>
      <c r="C89" s="15" t="s">
        <v>263</v>
      </c>
      <c r="D89" s="15"/>
      <c r="E89" s="30">
        <v>11</v>
      </c>
      <c r="F89" s="30">
        <f>D89+E89</f>
        <v>11</v>
      </c>
    </row>
    <row r="90" spans="1:6" s="3" customFormat="1" ht="18">
      <c r="A90" s="15">
        <v>84</v>
      </c>
      <c r="B90" s="16" t="s">
        <v>68</v>
      </c>
      <c r="C90" s="15" t="s">
        <v>17</v>
      </c>
      <c r="D90" s="15">
        <v>11</v>
      </c>
      <c r="E90" s="30"/>
      <c r="F90" s="30">
        <f>D90+E90</f>
        <v>11</v>
      </c>
    </row>
    <row r="91" spans="1:6" s="3" customFormat="1" ht="18">
      <c r="A91" s="15">
        <v>84</v>
      </c>
      <c r="B91" s="16" t="s">
        <v>202</v>
      </c>
      <c r="C91" s="15" t="s">
        <v>13</v>
      </c>
      <c r="D91" s="15"/>
      <c r="E91" s="30">
        <v>11</v>
      </c>
      <c r="F91" s="30">
        <f>D91+E91</f>
        <v>11</v>
      </c>
    </row>
    <row r="92" spans="1:6" s="3" customFormat="1" ht="18">
      <c r="A92" s="15">
        <v>84</v>
      </c>
      <c r="B92" s="16" t="s">
        <v>167</v>
      </c>
      <c r="C92" s="15" t="s">
        <v>19</v>
      </c>
      <c r="D92" s="15">
        <v>11</v>
      </c>
      <c r="E92" s="30"/>
      <c r="F92" s="30">
        <f>D92+E92</f>
        <v>11</v>
      </c>
    </row>
    <row r="93" spans="1:6" s="3" customFormat="1" ht="18">
      <c r="A93" s="15">
        <v>84</v>
      </c>
      <c r="B93" s="16" t="s">
        <v>168</v>
      </c>
      <c r="C93" s="15" t="s">
        <v>19</v>
      </c>
      <c r="D93" s="15">
        <v>11</v>
      </c>
      <c r="E93" s="30"/>
      <c r="F93" s="30">
        <f>D93+E93</f>
        <v>11</v>
      </c>
    </row>
    <row r="94" spans="1:6" s="3" customFormat="1" ht="18">
      <c r="A94" s="15">
        <v>91</v>
      </c>
      <c r="B94" s="16" t="s">
        <v>105</v>
      </c>
      <c r="C94" s="15" t="s">
        <v>29</v>
      </c>
      <c r="D94" s="15">
        <v>10</v>
      </c>
      <c r="E94" s="30"/>
      <c r="F94" s="30">
        <f>D94+E94</f>
        <v>10</v>
      </c>
    </row>
    <row r="95" spans="1:6" s="3" customFormat="1" ht="18">
      <c r="A95" s="15">
        <v>91</v>
      </c>
      <c r="B95" s="16" t="s">
        <v>53</v>
      </c>
      <c r="C95" s="15" t="s">
        <v>10</v>
      </c>
      <c r="D95" s="15">
        <v>10</v>
      </c>
      <c r="E95" s="15"/>
      <c r="F95" s="30">
        <f>D95+E95</f>
        <v>10</v>
      </c>
    </row>
    <row r="96" spans="1:6" s="3" customFormat="1" ht="18">
      <c r="A96" s="15">
        <v>91</v>
      </c>
      <c r="B96" s="16" t="s">
        <v>132</v>
      </c>
      <c r="C96" s="15" t="s">
        <v>39</v>
      </c>
      <c r="D96" s="15">
        <v>10</v>
      </c>
      <c r="E96" s="30"/>
      <c r="F96" s="30">
        <f>D96+E96</f>
        <v>10</v>
      </c>
    </row>
    <row r="97" spans="1:6" s="3" customFormat="1" ht="18">
      <c r="A97" s="15">
        <v>91</v>
      </c>
      <c r="B97" s="16" t="s">
        <v>133</v>
      </c>
      <c r="C97" s="15" t="s">
        <v>39</v>
      </c>
      <c r="D97" s="15">
        <v>10</v>
      </c>
      <c r="E97" s="30"/>
      <c r="F97" s="30">
        <f>D97+E97</f>
        <v>10</v>
      </c>
    </row>
    <row r="98" spans="1:6" s="3" customFormat="1" ht="18">
      <c r="A98" s="15">
        <v>91</v>
      </c>
      <c r="B98" s="16" t="s">
        <v>46</v>
      </c>
      <c r="C98" s="15" t="s">
        <v>4</v>
      </c>
      <c r="D98" s="15">
        <v>10</v>
      </c>
      <c r="E98" s="30"/>
      <c r="F98" s="30">
        <f>D98+E98</f>
        <v>10</v>
      </c>
    </row>
    <row r="99" spans="1:6" s="3" customFormat="1" ht="18">
      <c r="A99" s="15">
        <v>91</v>
      </c>
      <c r="B99" s="16" t="s">
        <v>134</v>
      </c>
      <c r="C99" s="15" t="s">
        <v>26</v>
      </c>
      <c r="D99" s="15">
        <v>10</v>
      </c>
      <c r="E99" s="30"/>
      <c r="F99" s="30">
        <f>D99+E99</f>
        <v>10</v>
      </c>
    </row>
    <row r="100" spans="1:6" s="3" customFormat="1" ht="18">
      <c r="A100" s="15">
        <v>91</v>
      </c>
      <c r="B100" s="16" t="s">
        <v>170</v>
      </c>
      <c r="C100" s="15" t="s">
        <v>19</v>
      </c>
      <c r="D100" s="15">
        <v>10</v>
      </c>
      <c r="E100" s="30"/>
      <c r="F100" s="30">
        <f>D100+E100</f>
        <v>10</v>
      </c>
    </row>
    <row r="101" spans="1:6" s="3" customFormat="1" ht="18">
      <c r="A101" s="15">
        <v>91</v>
      </c>
      <c r="B101" s="16" t="s">
        <v>131</v>
      </c>
      <c r="C101" s="15" t="s">
        <v>39</v>
      </c>
      <c r="D101" s="15">
        <v>10</v>
      </c>
      <c r="E101" s="30"/>
      <c r="F101" s="30">
        <f>D101+E101</f>
        <v>10</v>
      </c>
    </row>
    <row r="102" spans="1:6" s="3" customFormat="1" ht="18">
      <c r="A102" s="15">
        <v>91</v>
      </c>
      <c r="B102" s="16" t="s">
        <v>234</v>
      </c>
      <c r="C102" s="15" t="s">
        <v>126</v>
      </c>
      <c r="D102" s="15"/>
      <c r="E102" s="30">
        <v>10</v>
      </c>
      <c r="F102" s="30">
        <f>D102+E102</f>
        <v>10</v>
      </c>
    </row>
    <row r="103" spans="1:6" s="3" customFormat="1" ht="18">
      <c r="A103" s="15">
        <v>91</v>
      </c>
      <c r="B103" s="16" t="s">
        <v>169</v>
      </c>
      <c r="C103" s="15" t="s">
        <v>19</v>
      </c>
      <c r="D103" s="15">
        <v>10</v>
      </c>
      <c r="E103" s="30"/>
      <c r="F103" s="30">
        <f>D103+E103</f>
        <v>10</v>
      </c>
    </row>
    <row r="104" spans="1:6" s="3" customFormat="1" ht="18">
      <c r="A104" s="15">
        <v>91</v>
      </c>
      <c r="B104" s="16" t="s">
        <v>135</v>
      </c>
      <c r="C104" s="15" t="s">
        <v>26</v>
      </c>
      <c r="D104" s="15">
        <v>10</v>
      </c>
      <c r="E104" s="30"/>
      <c r="F104" s="30">
        <f>D104+E104</f>
        <v>10</v>
      </c>
    </row>
    <row r="105" spans="1:6" s="3" customFormat="1" ht="18">
      <c r="A105" s="15">
        <v>91</v>
      </c>
      <c r="B105" s="16" t="s">
        <v>101</v>
      </c>
      <c r="C105" s="15" t="s">
        <v>18</v>
      </c>
      <c r="D105" s="15">
        <v>10</v>
      </c>
      <c r="E105" s="30"/>
      <c r="F105" s="30">
        <f>D105+E105</f>
        <v>10</v>
      </c>
    </row>
    <row r="106" spans="1:6" s="3" customFormat="1" ht="18">
      <c r="A106" s="15">
        <v>91</v>
      </c>
      <c r="B106" s="16" t="s">
        <v>173</v>
      </c>
      <c r="C106" s="15" t="s">
        <v>19</v>
      </c>
      <c r="D106" s="15">
        <v>10</v>
      </c>
      <c r="E106" s="30"/>
      <c r="F106" s="30">
        <f>D106+E106</f>
        <v>10</v>
      </c>
    </row>
    <row r="107" spans="1:6" s="3" customFormat="1" ht="18">
      <c r="A107" s="15">
        <v>91</v>
      </c>
      <c r="B107" s="16" t="s">
        <v>114</v>
      </c>
      <c r="C107" s="15" t="s">
        <v>15</v>
      </c>
      <c r="D107" s="15"/>
      <c r="E107" s="30">
        <v>10</v>
      </c>
      <c r="F107" s="30">
        <f>D107+E107</f>
        <v>10</v>
      </c>
    </row>
    <row r="108" spans="1:6" s="3" customFormat="1" ht="18">
      <c r="A108" s="15">
        <v>91</v>
      </c>
      <c r="B108" s="16" t="s">
        <v>172</v>
      </c>
      <c r="C108" s="15" t="s">
        <v>19</v>
      </c>
      <c r="D108" s="15">
        <v>10</v>
      </c>
      <c r="E108" s="30"/>
      <c r="F108" s="30">
        <f>D108+E108</f>
        <v>10</v>
      </c>
    </row>
    <row r="109" spans="1:6" s="3" customFormat="1" ht="18">
      <c r="A109" s="15">
        <v>91</v>
      </c>
      <c r="B109" s="16" t="s">
        <v>205</v>
      </c>
      <c r="C109" s="15" t="s">
        <v>39</v>
      </c>
      <c r="D109" s="15"/>
      <c r="E109" s="30">
        <v>10</v>
      </c>
      <c r="F109" s="30">
        <f>D109+E109</f>
        <v>10</v>
      </c>
    </row>
    <row r="110" spans="1:6" s="3" customFormat="1" ht="18">
      <c r="A110" s="15">
        <v>91</v>
      </c>
      <c r="B110" s="16" t="s">
        <v>127</v>
      </c>
      <c r="C110" s="15" t="s">
        <v>126</v>
      </c>
      <c r="D110" s="15">
        <v>10</v>
      </c>
      <c r="E110" s="30"/>
      <c r="F110" s="30">
        <f>D110+E110</f>
        <v>10</v>
      </c>
    </row>
    <row r="111" spans="1:6" s="3" customFormat="1" ht="18">
      <c r="A111" s="15">
        <v>91</v>
      </c>
      <c r="B111" s="16" t="s">
        <v>171</v>
      </c>
      <c r="C111" s="15" t="s">
        <v>19</v>
      </c>
      <c r="D111" s="15">
        <v>10</v>
      </c>
      <c r="E111" s="30"/>
      <c r="F111" s="30">
        <f>D111+E111</f>
        <v>10</v>
      </c>
    </row>
    <row r="112" spans="1:6" s="3" customFormat="1" ht="18">
      <c r="A112" s="15">
        <v>91</v>
      </c>
      <c r="B112" s="16" t="s">
        <v>254</v>
      </c>
      <c r="C112" s="15" t="s">
        <v>17</v>
      </c>
      <c r="D112" s="15"/>
      <c r="E112" s="30">
        <v>10</v>
      </c>
      <c r="F112" s="30">
        <f>D112+E112</f>
        <v>10</v>
      </c>
    </row>
    <row r="113" spans="1:6" s="3" customFormat="1" ht="18">
      <c r="A113" s="15">
        <v>110</v>
      </c>
      <c r="B113" s="16" t="s">
        <v>62</v>
      </c>
      <c r="C113" s="15" t="s">
        <v>16</v>
      </c>
      <c r="D113" s="15">
        <v>9</v>
      </c>
      <c r="E113" s="30"/>
      <c r="F113" s="30">
        <f>D113+E113</f>
        <v>9</v>
      </c>
    </row>
    <row r="114" spans="1:6" s="3" customFormat="1" ht="18">
      <c r="A114" s="15">
        <v>110</v>
      </c>
      <c r="B114" s="16" t="s">
        <v>270</v>
      </c>
      <c r="C114" s="15" t="s">
        <v>16</v>
      </c>
      <c r="D114" s="15"/>
      <c r="E114" s="30">
        <v>9</v>
      </c>
      <c r="F114" s="30">
        <v>9</v>
      </c>
    </row>
    <row r="115" spans="1:6" s="17" customFormat="1" ht="18">
      <c r="A115" s="15">
        <v>110</v>
      </c>
      <c r="B115" s="16" t="s">
        <v>248</v>
      </c>
      <c r="C115" s="15" t="s">
        <v>26</v>
      </c>
      <c r="D115" s="15"/>
      <c r="E115" s="15">
        <v>9</v>
      </c>
      <c r="F115" s="30">
        <f>D115+E115</f>
        <v>9</v>
      </c>
    </row>
    <row r="116" spans="1:6" s="17" customFormat="1" ht="18">
      <c r="A116" s="15">
        <v>110</v>
      </c>
      <c r="B116" s="16" t="s">
        <v>140</v>
      </c>
      <c r="C116" s="15" t="s">
        <v>25</v>
      </c>
      <c r="D116" s="15">
        <v>9</v>
      </c>
      <c r="E116" s="30"/>
      <c r="F116" s="30">
        <f>D116+E116</f>
        <v>9</v>
      </c>
    </row>
    <row r="117" spans="1:6" s="17" customFormat="1" ht="18">
      <c r="A117" s="15">
        <v>110</v>
      </c>
      <c r="B117" s="16" t="s">
        <v>74</v>
      </c>
      <c r="C117" s="15" t="s">
        <v>14</v>
      </c>
      <c r="D117" s="15">
        <v>9</v>
      </c>
      <c r="E117" s="30"/>
      <c r="F117" s="30">
        <f>D117+E117</f>
        <v>9</v>
      </c>
    </row>
    <row r="118" spans="1:6" s="17" customFormat="1" ht="18">
      <c r="A118" s="15">
        <v>110</v>
      </c>
      <c r="B118" s="16" t="s">
        <v>110</v>
      </c>
      <c r="C118" s="15" t="s">
        <v>109</v>
      </c>
      <c r="D118" s="15">
        <v>9</v>
      </c>
      <c r="E118" s="15"/>
      <c r="F118" s="30">
        <f>D118+E118</f>
        <v>9</v>
      </c>
    </row>
    <row r="119" spans="1:6" s="17" customFormat="1" ht="18">
      <c r="A119" s="15">
        <v>110</v>
      </c>
      <c r="B119" s="16" t="s">
        <v>182</v>
      </c>
      <c r="C119" s="15" t="s">
        <v>25</v>
      </c>
      <c r="D119" s="15"/>
      <c r="E119" s="30">
        <v>9</v>
      </c>
      <c r="F119" s="30">
        <f>D119+E119</f>
        <v>9</v>
      </c>
    </row>
    <row r="120" spans="1:6" s="17" customFormat="1" ht="18">
      <c r="A120" s="15">
        <v>117</v>
      </c>
      <c r="B120" s="16" t="s">
        <v>71</v>
      </c>
      <c r="C120" s="15" t="s">
        <v>27</v>
      </c>
      <c r="D120" s="15">
        <v>1</v>
      </c>
      <c r="E120" s="30">
        <v>7</v>
      </c>
      <c r="F120" s="30">
        <f>D120+E120</f>
        <v>8</v>
      </c>
    </row>
    <row r="121" spans="1:6" s="17" customFormat="1" ht="18">
      <c r="A121" s="15">
        <v>117</v>
      </c>
      <c r="B121" s="16" t="s">
        <v>223</v>
      </c>
      <c r="C121" s="15" t="s">
        <v>36</v>
      </c>
      <c r="D121" s="15"/>
      <c r="E121" s="15">
        <v>8</v>
      </c>
      <c r="F121" s="30">
        <f>D121+E121</f>
        <v>8</v>
      </c>
    </row>
    <row r="122" spans="1:6" s="17" customFormat="1" ht="18">
      <c r="A122" s="15">
        <v>117</v>
      </c>
      <c r="B122" s="16" t="s">
        <v>207</v>
      </c>
      <c r="C122" s="15" t="s">
        <v>39</v>
      </c>
      <c r="D122" s="15"/>
      <c r="E122" s="30">
        <v>8</v>
      </c>
      <c r="F122" s="30">
        <f>D122+E122</f>
        <v>8</v>
      </c>
    </row>
    <row r="123" spans="1:6" s="3" customFormat="1" ht="18">
      <c r="A123" s="15">
        <v>117</v>
      </c>
      <c r="B123" s="16" t="s">
        <v>54</v>
      </c>
      <c r="C123" s="15" t="s">
        <v>10</v>
      </c>
      <c r="D123" s="15">
        <v>8</v>
      </c>
      <c r="E123" s="15"/>
      <c r="F123" s="30">
        <f>D123+E123</f>
        <v>8</v>
      </c>
    </row>
    <row r="124" spans="1:6" s="3" customFormat="1" ht="18">
      <c r="A124" s="15">
        <v>117</v>
      </c>
      <c r="B124" s="16" t="s">
        <v>183</v>
      </c>
      <c r="C124" s="15" t="s">
        <v>25</v>
      </c>
      <c r="D124" s="15"/>
      <c r="E124" s="30">
        <v>8</v>
      </c>
      <c r="F124" s="30">
        <f>D124+E124</f>
        <v>8</v>
      </c>
    </row>
    <row r="125" spans="1:6" s="3" customFormat="1" ht="18">
      <c r="A125" s="15">
        <v>117</v>
      </c>
      <c r="B125" s="16" t="s">
        <v>232</v>
      </c>
      <c r="C125" s="15" t="s">
        <v>126</v>
      </c>
      <c r="D125" s="15"/>
      <c r="E125" s="30">
        <v>8</v>
      </c>
      <c r="F125" s="30">
        <f>D125+E125</f>
        <v>8</v>
      </c>
    </row>
    <row r="126" spans="1:6" s="3" customFormat="1" ht="18">
      <c r="A126" s="15">
        <v>117</v>
      </c>
      <c r="B126" s="16" t="s">
        <v>86</v>
      </c>
      <c r="C126" s="15" t="s">
        <v>36</v>
      </c>
      <c r="D126" s="15">
        <v>8</v>
      </c>
      <c r="E126" s="15"/>
      <c r="F126" s="30">
        <f>D126+E126</f>
        <v>8</v>
      </c>
    </row>
    <row r="127" spans="1:6" s="3" customFormat="1" ht="18">
      <c r="A127" s="15">
        <v>117</v>
      </c>
      <c r="B127" s="16" t="s">
        <v>80</v>
      </c>
      <c r="C127" s="15" t="s">
        <v>125</v>
      </c>
      <c r="D127" s="15">
        <v>8</v>
      </c>
      <c r="E127" s="15"/>
      <c r="F127" s="30">
        <f>D127+E127</f>
        <v>8</v>
      </c>
    </row>
    <row r="128" spans="1:6" s="3" customFormat="1" ht="18">
      <c r="A128" s="15">
        <v>117</v>
      </c>
      <c r="B128" s="16" t="s">
        <v>106</v>
      </c>
      <c r="C128" s="15" t="s">
        <v>29</v>
      </c>
      <c r="D128" s="15">
        <v>8</v>
      </c>
      <c r="E128" s="15"/>
      <c r="F128" s="30">
        <f>D128+E128</f>
        <v>8</v>
      </c>
    </row>
    <row r="129" spans="1:11" s="3" customFormat="1" ht="18">
      <c r="A129" s="15">
        <v>117</v>
      </c>
      <c r="B129" s="16" t="s">
        <v>47</v>
      </c>
      <c r="C129" s="15" t="s">
        <v>31</v>
      </c>
      <c r="D129" s="15">
        <v>8</v>
      </c>
      <c r="E129" s="30"/>
      <c r="F129" s="30">
        <f>D129+E129</f>
        <v>8</v>
      </c>
    </row>
    <row r="130" spans="1:11" s="3" customFormat="1" ht="18">
      <c r="A130" s="15">
        <v>117</v>
      </c>
      <c r="B130" s="16" t="s">
        <v>275</v>
      </c>
      <c r="C130" s="15" t="s">
        <v>109</v>
      </c>
      <c r="D130" s="15"/>
      <c r="E130" s="30">
        <v>8</v>
      </c>
      <c r="F130" s="30">
        <v>8</v>
      </c>
    </row>
    <row r="131" spans="1:11" s="3" customFormat="1" ht="18">
      <c r="A131" s="15">
        <v>117</v>
      </c>
      <c r="B131" s="16" t="s">
        <v>206</v>
      </c>
      <c r="C131" s="15" t="s">
        <v>39</v>
      </c>
      <c r="D131" s="15"/>
      <c r="E131" s="30">
        <v>8</v>
      </c>
      <c r="F131" s="30">
        <f>D131+E131</f>
        <v>8</v>
      </c>
    </row>
    <row r="132" spans="1:11" s="3" customFormat="1" ht="18">
      <c r="A132" s="15">
        <v>117</v>
      </c>
      <c r="B132" s="16" t="s">
        <v>48</v>
      </c>
      <c r="C132" s="15" t="s">
        <v>31</v>
      </c>
      <c r="D132" s="15">
        <v>8</v>
      </c>
      <c r="E132" s="30"/>
      <c r="F132" s="30">
        <f>D132+E132</f>
        <v>8</v>
      </c>
    </row>
    <row r="133" spans="1:11" s="3" customFormat="1" ht="18">
      <c r="A133" s="15">
        <v>117</v>
      </c>
      <c r="B133" s="16" t="s">
        <v>145</v>
      </c>
      <c r="C133" s="15" t="s">
        <v>144</v>
      </c>
      <c r="D133" s="15">
        <v>5</v>
      </c>
      <c r="E133" s="30">
        <v>3</v>
      </c>
      <c r="F133" s="30">
        <f>D133+E133</f>
        <v>8</v>
      </c>
    </row>
    <row r="134" spans="1:11" s="3" customFormat="1" ht="18">
      <c r="A134" s="15">
        <v>131</v>
      </c>
      <c r="B134" s="16" t="s">
        <v>151</v>
      </c>
      <c r="C134" s="15" t="s">
        <v>11</v>
      </c>
      <c r="D134" s="15">
        <v>7</v>
      </c>
      <c r="E134" s="30"/>
      <c r="F134" s="30">
        <f>D134+E134</f>
        <v>7</v>
      </c>
    </row>
    <row r="135" spans="1:11" s="3" customFormat="1" ht="18">
      <c r="A135" s="15">
        <v>131</v>
      </c>
      <c r="B135" s="16" t="s">
        <v>87</v>
      </c>
      <c r="C135" s="15" t="s">
        <v>36</v>
      </c>
      <c r="D135" s="15">
        <v>7</v>
      </c>
      <c r="E135" s="30"/>
      <c r="F135" s="30">
        <f>D135+E135</f>
        <v>7</v>
      </c>
    </row>
    <row r="136" spans="1:11" s="3" customFormat="1" ht="18">
      <c r="A136" s="15">
        <v>131</v>
      </c>
      <c r="B136" s="16" t="s">
        <v>225</v>
      </c>
      <c r="C136" s="15" t="s">
        <v>36</v>
      </c>
      <c r="D136" s="15"/>
      <c r="E136" s="15">
        <v>7</v>
      </c>
      <c r="F136" s="30">
        <f>D136+E136</f>
        <v>7</v>
      </c>
    </row>
    <row r="137" spans="1:11" s="3" customFormat="1" ht="18">
      <c r="A137" s="15">
        <v>131</v>
      </c>
      <c r="B137" s="16" t="s">
        <v>233</v>
      </c>
      <c r="C137" s="15" t="s">
        <v>126</v>
      </c>
      <c r="D137" s="15"/>
      <c r="E137" s="30">
        <v>7</v>
      </c>
      <c r="F137" s="30">
        <f>D137+E137</f>
        <v>7</v>
      </c>
    </row>
    <row r="138" spans="1:11" s="3" customFormat="1" ht="18">
      <c r="A138" s="15">
        <v>131</v>
      </c>
      <c r="B138" s="16" t="s">
        <v>226</v>
      </c>
      <c r="C138" s="15" t="s">
        <v>36</v>
      </c>
      <c r="D138" s="15"/>
      <c r="E138" s="15">
        <v>7</v>
      </c>
      <c r="F138" s="30">
        <f>D138+E138</f>
        <v>7</v>
      </c>
      <c r="J138"/>
      <c r="K138"/>
    </row>
    <row r="139" spans="1:11" s="3" customFormat="1" ht="18">
      <c r="A139" s="15">
        <v>131</v>
      </c>
      <c r="B139" s="16" t="s">
        <v>75</v>
      </c>
      <c r="C139" s="15" t="s">
        <v>14</v>
      </c>
      <c r="D139" s="15">
        <v>7</v>
      </c>
      <c r="E139" s="30"/>
      <c r="F139" s="30">
        <f>D139+E139</f>
        <v>7</v>
      </c>
      <c r="H139"/>
      <c r="I139"/>
      <c r="J139"/>
      <c r="K139"/>
    </row>
    <row r="140" spans="1:11" s="3" customFormat="1" ht="18">
      <c r="A140" s="15">
        <v>131</v>
      </c>
      <c r="B140" s="16" t="s">
        <v>81</v>
      </c>
      <c r="C140" s="15" t="s">
        <v>125</v>
      </c>
      <c r="D140" s="15">
        <v>7</v>
      </c>
      <c r="E140" s="30"/>
      <c r="F140" s="30">
        <f>D140+E140</f>
        <v>7</v>
      </c>
      <c r="H140"/>
      <c r="I140"/>
      <c r="J140"/>
      <c r="K140"/>
    </row>
    <row r="141" spans="1:11" s="3" customFormat="1" ht="18">
      <c r="A141" s="15">
        <v>131</v>
      </c>
      <c r="B141" s="16" t="s">
        <v>76</v>
      </c>
      <c r="C141" s="15" t="s">
        <v>14</v>
      </c>
      <c r="D141" s="15">
        <v>7</v>
      </c>
      <c r="E141" s="30"/>
      <c r="F141" s="30">
        <f>D141+E141</f>
        <v>7</v>
      </c>
      <c r="H141"/>
      <c r="I141"/>
      <c r="J141"/>
      <c r="K141"/>
    </row>
    <row r="142" spans="1:11" s="3" customFormat="1" ht="18">
      <c r="A142" s="15">
        <v>131</v>
      </c>
      <c r="B142" s="16" t="s">
        <v>237</v>
      </c>
      <c r="C142" s="15" t="s">
        <v>10</v>
      </c>
      <c r="D142" s="15"/>
      <c r="E142" s="15">
        <v>7</v>
      </c>
      <c r="F142" s="30">
        <f>D142+E142</f>
        <v>7</v>
      </c>
      <c r="H142"/>
      <c r="I142"/>
      <c r="J142"/>
      <c r="K142"/>
    </row>
    <row r="143" spans="1:11" s="3" customFormat="1" ht="18">
      <c r="A143" s="15">
        <v>140</v>
      </c>
      <c r="B143" s="16" t="s">
        <v>56</v>
      </c>
      <c r="C143" s="15" t="s">
        <v>10</v>
      </c>
      <c r="D143" s="15">
        <v>6</v>
      </c>
      <c r="E143" s="30"/>
      <c r="F143" s="30">
        <f>D143+E143</f>
        <v>6</v>
      </c>
      <c r="H143"/>
      <c r="I143"/>
      <c r="J143"/>
      <c r="K143"/>
    </row>
    <row r="144" spans="1:11" s="3" customFormat="1" ht="18">
      <c r="A144" s="15">
        <v>140</v>
      </c>
      <c r="B144" s="16" t="s">
        <v>55</v>
      </c>
      <c r="C144" s="15" t="s">
        <v>10</v>
      </c>
      <c r="D144" s="15">
        <v>6</v>
      </c>
      <c r="E144" s="30"/>
      <c r="F144" s="30">
        <f>D144+E144</f>
        <v>6</v>
      </c>
      <c r="H144"/>
      <c r="I144"/>
      <c r="J144"/>
      <c r="K144"/>
    </row>
    <row r="145" spans="1:11" s="3" customFormat="1" ht="18">
      <c r="A145" s="15">
        <v>140</v>
      </c>
      <c r="B145" s="16" t="s">
        <v>227</v>
      </c>
      <c r="C145" s="15" t="s">
        <v>36</v>
      </c>
      <c r="D145" s="15"/>
      <c r="E145" s="15">
        <v>6</v>
      </c>
      <c r="F145" s="30">
        <f>D145+E145</f>
        <v>6</v>
      </c>
      <c r="H145"/>
      <c r="I145"/>
      <c r="J145"/>
      <c r="K145"/>
    </row>
    <row r="146" spans="1:11" s="3" customFormat="1" ht="18">
      <c r="A146" s="15">
        <v>140</v>
      </c>
      <c r="B146" s="16" t="s">
        <v>82</v>
      </c>
      <c r="C146" s="15" t="s">
        <v>125</v>
      </c>
      <c r="D146" s="15">
        <v>6</v>
      </c>
      <c r="E146" s="30"/>
      <c r="F146" s="30">
        <f>D146+E146</f>
        <v>6</v>
      </c>
      <c r="H146"/>
      <c r="I146"/>
      <c r="J146"/>
    </row>
    <row r="147" spans="1:11" s="3" customFormat="1" ht="18">
      <c r="A147" s="15">
        <v>140</v>
      </c>
      <c r="B147" s="16" t="s">
        <v>220</v>
      </c>
      <c r="C147" s="15" t="s">
        <v>7</v>
      </c>
      <c r="D147" s="15"/>
      <c r="E147" s="30">
        <v>6</v>
      </c>
      <c r="F147" s="30">
        <f>D147+E147</f>
        <v>6</v>
      </c>
      <c r="H147"/>
      <c r="I147"/>
      <c r="J147"/>
    </row>
    <row r="148" spans="1:11" s="3" customFormat="1" ht="18">
      <c r="A148" s="15">
        <v>140</v>
      </c>
      <c r="B148" s="16" t="s">
        <v>152</v>
      </c>
      <c r="C148" s="15" t="s">
        <v>11</v>
      </c>
      <c r="D148" s="15">
        <v>6</v>
      </c>
      <c r="E148" s="30"/>
      <c r="F148" s="30">
        <f>D148+E148</f>
        <v>6</v>
      </c>
      <c r="H148"/>
      <c r="I148"/>
      <c r="J148"/>
    </row>
    <row r="149" spans="1:11" s="3" customFormat="1" ht="18">
      <c r="A149" s="15">
        <v>140</v>
      </c>
      <c r="B149" s="16" t="s">
        <v>276</v>
      </c>
      <c r="C149" s="15" t="s">
        <v>109</v>
      </c>
      <c r="D149" s="15"/>
      <c r="E149" s="30">
        <v>6</v>
      </c>
      <c r="F149" s="30">
        <v>6</v>
      </c>
      <c r="H149"/>
      <c r="I149"/>
      <c r="J149"/>
    </row>
    <row r="150" spans="1:11" s="3" customFormat="1" ht="18">
      <c r="A150" s="15">
        <v>140</v>
      </c>
      <c r="B150" s="16" t="s">
        <v>88</v>
      </c>
      <c r="C150" s="15" t="s">
        <v>36</v>
      </c>
      <c r="D150" s="15">
        <v>6</v>
      </c>
      <c r="E150" s="30"/>
      <c r="F150" s="30">
        <f>D150+E150</f>
        <v>6</v>
      </c>
      <c r="H150"/>
      <c r="I150"/>
      <c r="J150"/>
    </row>
    <row r="151" spans="1:11" s="3" customFormat="1" ht="18">
      <c r="A151" s="15">
        <v>140</v>
      </c>
      <c r="B151" s="16" t="s">
        <v>277</v>
      </c>
      <c r="C151" s="15" t="s">
        <v>109</v>
      </c>
      <c r="D151" s="15"/>
      <c r="E151" s="30">
        <v>6</v>
      </c>
      <c r="F151" s="30">
        <v>6</v>
      </c>
      <c r="H151"/>
      <c r="I151"/>
      <c r="J151"/>
    </row>
    <row r="152" spans="1:11" s="3" customFormat="1" ht="18">
      <c r="A152" s="15">
        <v>140</v>
      </c>
      <c r="B152" s="16" t="s">
        <v>111</v>
      </c>
      <c r="C152" s="15" t="s">
        <v>109</v>
      </c>
      <c r="D152" s="15">
        <v>5</v>
      </c>
      <c r="E152" s="30">
        <v>1</v>
      </c>
      <c r="F152" s="30">
        <f>D152+E152</f>
        <v>6</v>
      </c>
      <c r="H152"/>
      <c r="I152"/>
      <c r="J152"/>
    </row>
    <row r="153" spans="1:11" s="3" customFormat="1" ht="18">
      <c r="A153" s="15">
        <v>150</v>
      </c>
      <c r="B153" s="16" t="s">
        <v>89</v>
      </c>
      <c r="C153" s="15" t="s">
        <v>36</v>
      </c>
      <c r="D153" s="15">
        <v>5</v>
      </c>
      <c r="E153" s="30"/>
      <c r="F153" s="30">
        <f>D153+E153</f>
        <v>5</v>
      </c>
      <c r="H153"/>
      <c r="I153"/>
      <c r="J153"/>
    </row>
    <row r="154" spans="1:11" s="3" customFormat="1" ht="18">
      <c r="A154" s="15">
        <v>150</v>
      </c>
      <c r="B154" s="16" t="s">
        <v>186</v>
      </c>
      <c r="C154" s="15" t="s">
        <v>144</v>
      </c>
      <c r="D154" s="15"/>
      <c r="E154" s="30">
        <v>5</v>
      </c>
      <c r="F154" s="30">
        <f>D154+E154</f>
        <v>5</v>
      </c>
      <c r="H154"/>
      <c r="I154"/>
      <c r="J154"/>
    </row>
    <row r="155" spans="1:11" s="3" customFormat="1" ht="18">
      <c r="A155" s="15">
        <v>150</v>
      </c>
      <c r="B155" s="16" t="s">
        <v>238</v>
      </c>
      <c r="C155" s="15" t="s">
        <v>10</v>
      </c>
      <c r="D155" s="15"/>
      <c r="E155" s="15">
        <v>5</v>
      </c>
      <c r="F155" s="30">
        <f>D155+E155</f>
        <v>5</v>
      </c>
      <c r="H155"/>
      <c r="I155"/>
      <c r="J155"/>
    </row>
    <row r="156" spans="1:11" s="3" customFormat="1" ht="18">
      <c r="A156" s="15">
        <v>150</v>
      </c>
      <c r="B156" s="16" t="s">
        <v>146</v>
      </c>
      <c r="C156" s="15" t="s">
        <v>144</v>
      </c>
      <c r="D156" s="15">
        <v>5</v>
      </c>
      <c r="E156" s="30"/>
      <c r="F156" s="30">
        <f>D156+E156</f>
        <v>5</v>
      </c>
    </row>
    <row r="157" spans="1:11" s="3" customFormat="1" ht="18">
      <c r="A157" s="15">
        <v>150</v>
      </c>
      <c r="B157" s="16" t="s">
        <v>141</v>
      </c>
      <c r="C157" s="15" t="s">
        <v>25</v>
      </c>
      <c r="D157" s="15">
        <v>5</v>
      </c>
      <c r="E157" s="30"/>
      <c r="F157" s="30">
        <f>D157+E157</f>
        <v>5</v>
      </c>
    </row>
    <row r="158" spans="1:11" s="3" customFormat="1" ht="18">
      <c r="A158" s="15">
        <v>150</v>
      </c>
      <c r="B158" s="16" t="s">
        <v>235</v>
      </c>
      <c r="C158" s="15" t="s">
        <v>126</v>
      </c>
      <c r="D158" s="15"/>
      <c r="E158" s="30">
        <v>5</v>
      </c>
      <c r="F158" s="30">
        <f>D158+E158</f>
        <v>5</v>
      </c>
    </row>
    <row r="159" spans="1:11" s="3" customFormat="1" ht="18">
      <c r="A159" s="15">
        <v>150</v>
      </c>
      <c r="B159" s="16" t="s">
        <v>243</v>
      </c>
      <c r="C159" s="15" t="s">
        <v>15</v>
      </c>
      <c r="D159" s="15"/>
      <c r="E159" s="30">
        <v>5</v>
      </c>
      <c r="F159" s="30">
        <f>D159+E159</f>
        <v>5</v>
      </c>
    </row>
    <row r="160" spans="1:11" s="3" customFormat="1" ht="18">
      <c r="A160" s="15">
        <v>150</v>
      </c>
      <c r="B160" s="16" t="s">
        <v>256</v>
      </c>
      <c r="C160" s="15" t="s">
        <v>38</v>
      </c>
      <c r="D160" s="15"/>
      <c r="E160" s="30">
        <v>5</v>
      </c>
      <c r="F160" s="30">
        <f>D160+E160</f>
        <v>5</v>
      </c>
    </row>
    <row r="161" spans="1:6" s="3" customFormat="1" ht="18">
      <c r="A161" s="15">
        <v>150</v>
      </c>
      <c r="B161" s="16" t="s">
        <v>128</v>
      </c>
      <c r="C161" s="15" t="s">
        <v>126</v>
      </c>
      <c r="D161" s="15">
        <v>5</v>
      </c>
      <c r="E161" s="30"/>
      <c r="F161" s="30">
        <f>D161+E161</f>
        <v>5</v>
      </c>
    </row>
    <row r="162" spans="1:6" s="3" customFormat="1" ht="18">
      <c r="A162" s="15">
        <v>150</v>
      </c>
      <c r="B162" s="16" t="s">
        <v>90</v>
      </c>
      <c r="C162" s="15" t="s">
        <v>36</v>
      </c>
      <c r="D162" s="15">
        <v>5</v>
      </c>
      <c r="E162" s="30"/>
      <c r="F162" s="30">
        <f>D162+E162</f>
        <v>5</v>
      </c>
    </row>
    <row r="163" spans="1:6" s="3" customFormat="1" ht="18">
      <c r="A163" s="15">
        <v>150</v>
      </c>
      <c r="B163" s="16" t="s">
        <v>95</v>
      </c>
      <c r="C163" s="15" t="s">
        <v>38</v>
      </c>
      <c r="D163" s="15">
        <v>5</v>
      </c>
      <c r="E163" s="30"/>
      <c r="F163" s="30">
        <f>D163+E163</f>
        <v>5</v>
      </c>
    </row>
    <row r="164" spans="1:6" s="3" customFormat="1" ht="18">
      <c r="A164" s="15">
        <v>150</v>
      </c>
      <c r="B164" s="16" t="s">
        <v>136</v>
      </c>
      <c r="C164" s="15" t="s">
        <v>26</v>
      </c>
      <c r="D164" s="15">
        <v>5</v>
      </c>
      <c r="E164" s="30"/>
      <c r="F164" s="30">
        <f>D164+E164</f>
        <v>5</v>
      </c>
    </row>
    <row r="165" spans="1:6" s="3" customFormat="1" ht="18">
      <c r="A165" s="15">
        <v>150</v>
      </c>
      <c r="B165" s="16" t="s">
        <v>91</v>
      </c>
      <c r="C165" s="15" t="s">
        <v>36</v>
      </c>
      <c r="D165" s="15">
        <v>5</v>
      </c>
      <c r="E165" s="30"/>
      <c r="F165" s="30">
        <f>D165+E165</f>
        <v>5</v>
      </c>
    </row>
    <row r="166" spans="1:6" s="3" customFormat="1" ht="18">
      <c r="A166" s="15">
        <v>150</v>
      </c>
      <c r="B166" s="16" t="s">
        <v>271</v>
      </c>
      <c r="C166" s="15" t="s">
        <v>16</v>
      </c>
      <c r="D166" s="15"/>
      <c r="E166" s="30">
        <v>5</v>
      </c>
      <c r="F166" s="30">
        <v>5</v>
      </c>
    </row>
    <row r="167" spans="1:6" s="3" customFormat="1" ht="18">
      <c r="A167" s="15">
        <v>150</v>
      </c>
      <c r="B167" s="16" t="s">
        <v>34</v>
      </c>
      <c r="C167" s="15" t="s">
        <v>29</v>
      </c>
      <c r="D167" s="15">
        <v>5</v>
      </c>
      <c r="E167" s="30"/>
      <c r="F167" s="30">
        <f>D167+E167</f>
        <v>5</v>
      </c>
    </row>
    <row r="168" spans="1:6" s="3" customFormat="1" ht="18">
      <c r="A168" s="15">
        <v>150</v>
      </c>
      <c r="B168" s="16" t="s">
        <v>77</v>
      </c>
      <c r="C168" s="15" t="s">
        <v>14</v>
      </c>
      <c r="D168" s="15">
        <v>5</v>
      </c>
      <c r="E168" s="30"/>
      <c r="F168" s="30">
        <f>D168+E168</f>
        <v>5</v>
      </c>
    </row>
    <row r="169" spans="1:6" s="3" customFormat="1" ht="18">
      <c r="A169" s="15">
        <v>166</v>
      </c>
      <c r="B169" s="16" t="s">
        <v>102</v>
      </c>
      <c r="C169" s="15" t="s">
        <v>18</v>
      </c>
      <c r="D169" s="15">
        <v>4</v>
      </c>
      <c r="E169" s="30"/>
      <c r="F169" s="30">
        <f>D169+E169</f>
        <v>4</v>
      </c>
    </row>
    <row r="170" spans="1:6" s="3" customFormat="1" ht="18">
      <c r="A170" s="15">
        <v>166</v>
      </c>
      <c r="B170" s="16" t="s">
        <v>147</v>
      </c>
      <c r="C170" s="15" t="s">
        <v>144</v>
      </c>
      <c r="D170" s="15">
        <v>4</v>
      </c>
      <c r="E170" s="30"/>
      <c r="F170" s="30">
        <f>D170+E170</f>
        <v>4</v>
      </c>
    </row>
    <row r="171" spans="1:6" s="3" customFormat="1" ht="18">
      <c r="A171" s="15">
        <v>166</v>
      </c>
      <c r="B171" s="16" t="s">
        <v>244</v>
      </c>
      <c r="C171" s="15" t="s">
        <v>15</v>
      </c>
      <c r="D171" s="15"/>
      <c r="E171" s="30">
        <v>4</v>
      </c>
      <c r="F171" s="30">
        <f>D171+E171</f>
        <v>4</v>
      </c>
    </row>
    <row r="172" spans="1:6" s="3" customFormat="1" ht="18">
      <c r="A172" s="15">
        <v>166</v>
      </c>
      <c r="B172" s="16" t="s">
        <v>83</v>
      </c>
      <c r="C172" s="15" t="s">
        <v>125</v>
      </c>
      <c r="D172" s="15">
        <v>4</v>
      </c>
      <c r="E172" s="30"/>
      <c r="F172" s="30">
        <f>D172+E172</f>
        <v>4</v>
      </c>
    </row>
    <row r="173" spans="1:6" s="3" customFormat="1" ht="18">
      <c r="A173" s="15">
        <v>166</v>
      </c>
      <c r="B173" s="16" t="s">
        <v>184</v>
      </c>
      <c r="C173" s="15" t="s">
        <v>25</v>
      </c>
      <c r="D173" s="15"/>
      <c r="E173" s="30">
        <v>4</v>
      </c>
      <c r="F173" s="30">
        <f>D173+E173</f>
        <v>4</v>
      </c>
    </row>
    <row r="174" spans="1:6" s="3" customFormat="1" ht="18">
      <c r="A174" s="15">
        <v>166</v>
      </c>
      <c r="B174" s="16" t="s">
        <v>49</v>
      </c>
      <c r="C174" s="15" t="s">
        <v>31</v>
      </c>
      <c r="D174" s="15">
        <v>4</v>
      </c>
      <c r="E174" s="30"/>
      <c r="F174" s="30">
        <f>D174+E174</f>
        <v>4</v>
      </c>
    </row>
    <row r="175" spans="1:6" s="3" customFormat="1" ht="18">
      <c r="A175" s="15">
        <v>166</v>
      </c>
      <c r="B175" s="16" t="s">
        <v>245</v>
      </c>
      <c r="C175" s="15" t="s">
        <v>15</v>
      </c>
      <c r="D175" s="15"/>
      <c r="E175" s="30">
        <v>4</v>
      </c>
      <c r="F175" s="30">
        <f>D175+E175</f>
        <v>4</v>
      </c>
    </row>
    <row r="176" spans="1:6" s="3" customFormat="1" ht="18">
      <c r="A176" s="15">
        <v>166</v>
      </c>
      <c r="B176" s="16" t="s">
        <v>63</v>
      </c>
      <c r="C176" s="15" t="s">
        <v>16</v>
      </c>
      <c r="D176" s="15">
        <v>4</v>
      </c>
      <c r="E176" s="30"/>
      <c r="F176" s="30">
        <f>D176+E176</f>
        <v>4</v>
      </c>
    </row>
    <row r="177" spans="1:6" s="3" customFormat="1" ht="18">
      <c r="A177" s="15">
        <v>166</v>
      </c>
      <c r="B177" s="16" t="s">
        <v>272</v>
      </c>
      <c r="C177" s="15" t="s">
        <v>16</v>
      </c>
      <c r="D177" s="15"/>
      <c r="E177" s="30">
        <v>4</v>
      </c>
      <c r="F177" s="30">
        <v>4</v>
      </c>
    </row>
    <row r="178" spans="1:6" s="3" customFormat="1" ht="18">
      <c r="A178" s="15">
        <v>166</v>
      </c>
      <c r="B178" s="16" t="s">
        <v>201</v>
      </c>
      <c r="C178" s="15" t="s">
        <v>14</v>
      </c>
      <c r="D178" s="15"/>
      <c r="E178" s="30">
        <v>4</v>
      </c>
      <c r="F178" s="30">
        <f>D178+E178</f>
        <v>4</v>
      </c>
    </row>
    <row r="179" spans="1:6" s="3" customFormat="1" ht="18">
      <c r="A179" s="15">
        <v>166</v>
      </c>
      <c r="B179" s="16" t="s">
        <v>40</v>
      </c>
      <c r="C179" s="15" t="s">
        <v>14</v>
      </c>
      <c r="D179" s="15">
        <v>4</v>
      </c>
      <c r="E179" s="30"/>
      <c r="F179" s="30">
        <f>D179+E179</f>
        <v>4</v>
      </c>
    </row>
    <row r="180" spans="1:6" s="3" customFormat="1" ht="18">
      <c r="A180" s="15">
        <v>166</v>
      </c>
      <c r="B180" s="16" t="s">
        <v>69</v>
      </c>
      <c r="C180" s="15" t="s">
        <v>24</v>
      </c>
      <c r="D180" s="15">
        <v>4</v>
      </c>
      <c r="E180" s="30"/>
      <c r="F180" s="30">
        <f>D180+E180</f>
        <v>4</v>
      </c>
    </row>
    <row r="181" spans="1:6" s="3" customFormat="1" ht="18">
      <c r="A181" s="15">
        <v>166</v>
      </c>
      <c r="B181" s="16" t="s">
        <v>58</v>
      </c>
      <c r="C181" s="15" t="s">
        <v>41</v>
      </c>
      <c r="D181" s="15">
        <v>0</v>
      </c>
      <c r="E181" s="30">
        <v>4</v>
      </c>
      <c r="F181" s="30">
        <f>D181+E181</f>
        <v>4</v>
      </c>
    </row>
    <row r="182" spans="1:6" s="3" customFormat="1" ht="18">
      <c r="A182" s="15">
        <v>166</v>
      </c>
      <c r="B182" s="16" t="s">
        <v>92</v>
      </c>
      <c r="C182" s="15" t="s">
        <v>36</v>
      </c>
      <c r="D182" s="15">
        <v>4</v>
      </c>
      <c r="E182" s="30"/>
      <c r="F182" s="30">
        <f>D182+E182</f>
        <v>4</v>
      </c>
    </row>
    <row r="183" spans="1:6" s="3" customFormat="1" ht="18">
      <c r="A183" s="15">
        <v>166</v>
      </c>
      <c r="B183" s="16" t="s">
        <v>257</v>
      </c>
      <c r="C183" s="15" t="s">
        <v>38</v>
      </c>
      <c r="D183" s="15"/>
      <c r="E183" s="30">
        <v>4</v>
      </c>
      <c r="F183" s="30">
        <f>D183+E183</f>
        <v>4</v>
      </c>
    </row>
    <row r="184" spans="1:6" s="3" customFormat="1" ht="18">
      <c r="A184" s="15">
        <v>166</v>
      </c>
      <c r="B184" s="16" t="s">
        <v>154</v>
      </c>
      <c r="C184" s="15" t="s">
        <v>11</v>
      </c>
      <c r="D184" s="15">
        <v>4</v>
      </c>
      <c r="E184" s="30"/>
      <c r="F184" s="30">
        <f>D184+E184</f>
        <v>4</v>
      </c>
    </row>
    <row r="185" spans="1:6" s="3" customFormat="1" ht="18">
      <c r="A185" s="15">
        <v>166</v>
      </c>
      <c r="B185" s="16" t="s">
        <v>93</v>
      </c>
      <c r="C185" s="15" t="s">
        <v>36</v>
      </c>
      <c r="D185" s="15">
        <v>4</v>
      </c>
      <c r="E185" s="30"/>
      <c r="F185" s="30">
        <f>D185+E185</f>
        <v>4</v>
      </c>
    </row>
    <row r="186" spans="1:6" s="3" customFormat="1" ht="18">
      <c r="A186" s="15">
        <v>183</v>
      </c>
      <c r="B186" s="16" t="s">
        <v>103</v>
      </c>
      <c r="C186" s="15" t="s">
        <v>18</v>
      </c>
      <c r="D186" s="15">
        <v>3</v>
      </c>
      <c r="E186" s="30"/>
      <c r="F186" s="30">
        <f>D186+E186</f>
        <v>3</v>
      </c>
    </row>
    <row r="187" spans="1:6" s="3" customFormat="1" ht="18">
      <c r="A187" s="15">
        <v>183</v>
      </c>
      <c r="B187" s="16" t="s">
        <v>228</v>
      </c>
      <c r="C187" s="15" t="s">
        <v>36</v>
      </c>
      <c r="D187" s="15"/>
      <c r="E187" s="15">
        <v>3</v>
      </c>
      <c r="F187" s="30">
        <f>D187+E187</f>
        <v>3</v>
      </c>
    </row>
    <row r="188" spans="1:6" s="3" customFormat="1" ht="18">
      <c r="A188" s="15">
        <v>183</v>
      </c>
      <c r="B188" s="16" t="s">
        <v>229</v>
      </c>
      <c r="C188" s="15" t="s">
        <v>36</v>
      </c>
      <c r="D188" s="15"/>
      <c r="E188" s="15">
        <v>3</v>
      </c>
      <c r="F188" s="30">
        <f>D188+E188</f>
        <v>3</v>
      </c>
    </row>
    <row r="189" spans="1:6" s="3" customFormat="1" ht="18">
      <c r="A189" s="15">
        <v>183</v>
      </c>
      <c r="B189" s="16" t="s">
        <v>230</v>
      </c>
      <c r="C189" s="15" t="s">
        <v>36</v>
      </c>
      <c r="D189" s="15"/>
      <c r="E189" s="15">
        <v>3</v>
      </c>
      <c r="F189" s="30">
        <f>D189+E189</f>
        <v>3</v>
      </c>
    </row>
    <row r="190" spans="1:6" s="3" customFormat="1" ht="18">
      <c r="A190" s="15">
        <v>183</v>
      </c>
      <c r="B190" s="16" t="s">
        <v>78</v>
      </c>
      <c r="C190" s="15" t="s">
        <v>14</v>
      </c>
      <c r="D190" s="15">
        <v>3</v>
      </c>
      <c r="E190" s="30"/>
      <c r="F190" s="30">
        <f>D190+E190</f>
        <v>3</v>
      </c>
    </row>
    <row r="191" spans="1:6" s="3" customFormat="1" ht="18">
      <c r="A191" s="15">
        <v>183</v>
      </c>
      <c r="B191" s="16" t="s">
        <v>239</v>
      </c>
      <c r="C191" s="15" t="s">
        <v>10</v>
      </c>
      <c r="D191" s="15"/>
      <c r="E191" s="15">
        <v>3</v>
      </c>
      <c r="F191" s="30">
        <f>D191+E191</f>
        <v>3</v>
      </c>
    </row>
    <row r="192" spans="1:6" s="3" customFormat="1" ht="18">
      <c r="A192" s="15">
        <v>183</v>
      </c>
      <c r="B192" s="16" t="s">
        <v>231</v>
      </c>
      <c r="C192" s="15" t="s">
        <v>36</v>
      </c>
      <c r="D192" s="15"/>
      <c r="E192" s="15">
        <v>3</v>
      </c>
      <c r="F192" s="30">
        <f>D192+E192</f>
        <v>3</v>
      </c>
    </row>
    <row r="193" spans="1:6" s="3" customFormat="1" ht="18">
      <c r="A193" s="15">
        <v>183</v>
      </c>
      <c r="B193" s="16" t="s">
        <v>50</v>
      </c>
      <c r="C193" s="15" t="s">
        <v>31</v>
      </c>
      <c r="D193" s="15">
        <v>3</v>
      </c>
      <c r="E193" s="30"/>
      <c r="F193" s="30">
        <f>D193+E193</f>
        <v>3</v>
      </c>
    </row>
    <row r="194" spans="1:6" s="3" customFormat="1" ht="18">
      <c r="A194" s="15">
        <v>183</v>
      </c>
      <c r="B194" s="16" t="s">
        <v>185</v>
      </c>
      <c r="C194" s="15" t="s">
        <v>25</v>
      </c>
      <c r="D194" s="15"/>
      <c r="E194" s="30">
        <v>3</v>
      </c>
      <c r="F194" s="30">
        <f>D194+E194</f>
        <v>3</v>
      </c>
    </row>
    <row r="195" spans="1:6" s="3" customFormat="1" ht="18">
      <c r="A195" s="15">
        <v>183</v>
      </c>
      <c r="B195" s="16" t="s">
        <v>137</v>
      </c>
      <c r="C195" s="15" t="s">
        <v>26</v>
      </c>
      <c r="D195" s="15">
        <v>3</v>
      </c>
      <c r="E195" s="30"/>
      <c r="F195" s="30">
        <f>D195+E195</f>
        <v>3</v>
      </c>
    </row>
    <row r="196" spans="1:6" s="3" customFormat="1" ht="18">
      <c r="A196" s="15">
        <v>183</v>
      </c>
      <c r="B196" s="16" t="s">
        <v>265</v>
      </c>
      <c r="C196" s="15" t="s">
        <v>263</v>
      </c>
      <c r="D196" s="15"/>
      <c r="E196" s="30">
        <v>3</v>
      </c>
      <c r="F196" s="30">
        <f>D196+E196</f>
        <v>3</v>
      </c>
    </row>
    <row r="197" spans="1:6" s="3" customFormat="1" ht="18">
      <c r="A197" s="15">
        <v>194</v>
      </c>
      <c r="B197" s="16" t="s">
        <v>138</v>
      </c>
      <c r="C197" s="15" t="s">
        <v>26</v>
      </c>
      <c r="D197" s="15">
        <v>2</v>
      </c>
      <c r="E197" s="30"/>
      <c r="F197" s="30">
        <f>D197+E197</f>
        <v>2</v>
      </c>
    </row>
    <row r="198" spans="1:6" s="3" customFormat="1" ht="18">
      <c r="A198" s="15">
        <v>194</v>
      </c>
      <c r="B198" s="16" t="s">
        <v>241</v>
      </c>
      <c r="C198" s="15" t="s">
        <v>10</v>
      </c>
      <c r="D198" s="15"/>
      <c r="E198" s="15">
        <v>2</v>
      </c>
      <c r="F198" s="30">
        <f>D198+E198</f>
        <v>2</v>
      </c>
    </row>
    <row r="199" spans="1:6" s="3" customFormat="1" ht="18">
      <c r="A199" s="15">
        <v>194</v>
      </c>
      <c r="B199" s="16" t="s">
        <v>240</v>
      </c>
      <c r="C199" s="15" t="s">
        <v>10</v>
      </c>
      <c r="D199" s="15"/>
      <c r="E199" s="15">
        <v>2</v>
      </c>
      <c r="F199" s="30">
        <f>D199+E199</f>
        <v>2</v>
      </c>
    </row>
    <row r="200" spans="1:6" s="3" customFormat="1" ht="18">
      <c r="A200" s="15">
        <v>194</v>
      </c>
      <c r="B200" s="16" t="s">
        <v>64</v>
      </c>
      <c r="C200" s="15" t="s">
        <v>16</v>
      </c>
      <c r="D200" s="15">
        <v>2</v>
      </c>
      <c r="E200" s="30"/>
      <c r="F200" s="30">
        <f>D200+E200</f>
        <v>2</v>
      </c>
    </row>
    <row r="201" spans="1:6" s="3" customFormat="1" ht="18">
      <c r="A201" s="15">
        <v>194</v>
      </c>
      <c r="B201" s="16" t="s">
        <v>99</v>
      </c>
      <c r="C201" s="15" t="s">
        <v>38</v>
      </c>
      <c r="D201" s="15">
        <v>-2</v>
      </c>
      <c r="E201" s="30">
        <v>4</v>
      </c>
      <c r="F201" s="30">
        <f>D201+E201</f>
        <v>2</v>
      </c>
    </row>
    <row r="202" spans="1:6" s="3" customFormat="1" ht="18">
      <c r="A202" s="15">
        <v>194</v>
      </c>
      <c r="B202" s="16" t="s">
        <v>96</v>
      </c>
      <c r="C202" s="15" t="s">
        <v>38</v>
      </c>
      <c r="D202" s="15">
        <v>2</v>
      </c>
      <c r="E202" s="30"/>
      <c r="F202" s="30">
        <f>D202+E202</f>
        <v>2</v>
      </c>
    </row>
    <row r="203" spans="1:6" s="3" customFormat="1" ht="18">
      <c r="A203" s="15">
        <v>200</v>
      </c>
      <c r="B203" s="16" t="s">
        <v>142</v>
      </c>
      <c r="C203" s="15" t="s">
        <v>25</v>
      </c>
      <c r="D203" s="15">
        <v>1</v>
      </c>
      <c r="E203" s="30"/>
      <c r="F203" s="30">
        <f>D203+E203</f>
        <v>1</v>
      </c>
    </row>
    <row r="204" spans="1:6" s="3" customFormat="1" ht="18">
      <c r="A204" s="15">
        <v>200</v>
      </c>
      <c r="B204" s="16" t="s">
        <v>59</v>
      </c>
      <c r="C204" s="15" t="s">
        <v>41</v>
      </c>
      <c r="D204" s="15">
        <v>-3</v>
      </c>
      <c r="E204" s="15">
        <v>4</v>
      </c>
      <c r="F204" s="30">
        <f>D204+E204</f>
        <v>1</v>
      </c>
    </row>
    <row r="205" spans="1:6" s="3" customFormat="1" ht="18">
      <c r="A205" s="15">
        <v>200</v>
      </c>
      <c r="B205" s="16" t="s">
        <v>143</v>
      </c>
      <c r="C205" s="15" t="s">
        <v>25</v>
      </c>
      <c r="D205" s="15">
        <v>1</v>
      </c>
      <c r="E205" s="30"/>
      <c r="F205" s="30">
        <f>D205+E205</f>
        <v>1</v>
      </c>
    </row>
    <row r="206" spans="1:6" s="3" customFormat="1" ht="18">
      <c r="A206" s="15">
        <v>200</v>
      </c>
      <c r="B206" s="16" t="s">
        <v>236</v>
      </c>
      <c r="C206" s="15" t="s">
        <v>126</v>
      </c>
      <c r="D206" s="15"/>
      <c r="E206" s="30">
        <v>1</v>
      </c>
      <c r="F206" s="30">
        <f>D206+E206</f>
        <v>1</v>
      </c>
    </row>
    <row r="207" spans="1:6" s="3" customFormat="1" ht="18">
      <c r="A207" s="15">
        <v>200</v>
      </c>
      <c r="B207" s="16" t="s">
        <v>104</v>
      </c>
      <c r="C207" s="15" t="s">
        <v>18</v>
      </c>
      <c r="D207" s="15">
        <v>1</v>
      </c>
      <c r="E207" s="30"/>
      <c r="F207" s="30">
        <f>D207+E207</f>
        <v>1</v>
      </c>
    </row>
    <row r="208" spans="1:6" s="3" customFormat="1" ht="18">
      <c r="A208" s="15">
        <v>205</v>
      </c>
      <c r="B208" s="16" t="s">
        <v>250</v>
      </c>
      <c r="C208" s="15" t="s">
        <v>26</v>
      </c>
      <c r="D208" s="15"/>
      <c r="E208" s="15">
        <v>0</v>
      </c>
      <c r="F208" s="30">
        <f>D208+E208</f>
        <v>0</v>
      </c>
    </row>
    <row r="209" spans="1:6" s="3" customFormat="1" ht="18">
      <c r="A209" s="15">
        <v>205</v>
      </c>
      <c r="B209" s="16" t="s">
        <v>97</v>
      </c>
      <c r="C209" s="15" t="s">
        <v>38</v>
      </c>
      <c r="D209" s="15">
        <v>0</v>
      </c>
      <c r="E209" s="30"/>
      <c r="F209" s="30">
        <f>D209+E209</f>
        <v>0</v>
      </c>
    </row>
    <row r="210" spans="1:6" s="3" customFormat="1" ht="18">
      <c r="A210" s="15">
        <v>205</v>
      </c>
      <c r="B210" s="16" t="s">
        <v>190</v>
      </c>
      <c r="C210" s="15" t="s">
        <v>144</v>
      </c>
      <c r="D210" s="15"/>
      <c r="E210" s="30">
        <v>0</v>
      </c>
      <c r="F210" s="30">
        <f>D210+E210</f>
        <v>0</v>
      </c>
    </row>
    <row r="211" spans="1:6" s="17" customFormat="1" ht="18">
      <c r="A211" s="15">
        <v>205</v>
      </c>
      <c r="B211" s="16" t="s">
        <v>113</v>
      </c>
      <c r="C211" s="15" t="s">
        <v>109</v>
      </c>
      <c r="D211" s="15">
        <v>0</v>
      </c>
      <c r="E211" s="30"/>
      <c r="F211" s="30">
        <f>D211+E211</f>
        <v>0</v>
      </c>
    </row>
    <row r="212" spans="1:6" s="17" customFormat="1" ht="18">
      <c r="A212" s="15">
        <v>205</v>
      </c>
      <c r="B212" s="16" t="s">
        <v>258</v>
      </c>
      <c r="C212" s="15" t="s">
        <v>38</v>
      </c>
      <c r="D212" s="15"/>
      <c r="E212" s="30">
        <v>0</v>
      </c>
      <c r="F212" s="30">
        <f>D212+E212</f>
        <v>0</v>
      </c>
    </row>
    <row r="213" spans="1:6" s="17" customFormat="1" ht="18">
      <c r="A213" s="15">
        <v>210</v>
      </c>
      <c r="B213" s="16" t="s">
        <v>191</v>
      </c>
      <c r="C213" s="15" t="s">
        <v>144</v>
      </c>
      <c r="D213" s="15"/>
      <c r="E213" s="30">
        <v>-1</v>
      </c>
      <c r="F213" s="30">
        <f>D213+E213</f>
        <v>-1</v>
      </c>
    </row>
    <row r="214" spans="1:6" s="17" customFormat="1" ht="18">
      <c r="A214" s="15">
        <v>210</v>
      </c>
      <c r="B214" s="16" t="s">
        <v>148</v>
      </c>
      <c r="C214" s="15" t="s">
        <v>144</v>
      </c>
      <c r="D214" s="15">
        <v>-2</v>
      </c>
      <c r="E214" s="30"/>
      <c r="F214" s="30">
        <f>D214+E214</f>
        <v>-2</v>
      </c>
    </row>
    <row r="215" spans="1:6" s="17" customFormat="1" ht="18">
      <c r="A215" s="15">
        <v>210</v>
      </c>
      <c r="B215" s="16" t="s">
        <v>98</v>
      </c>
      <c r="C215" s="15" t="s">
        <v>38</v>
      </c>
      <c r="D215" s="15">
        <v>-2</v>
      </c>
      <c r="E215" s="30"/>
      <c r="F215" s="30">
        <f>D215+E215</f>
        <v>-2</v>
      </c>
    </row>
    <row r="216" spans="1:6" s="17" customFormat="1" ht="18">
      <c r="A216" s="15">
        <v>210</v>
      </c>
      <c r="B216" s="16" t="s">
        <v>192</v>
      </c>
      <c r="C216" s="15" t="s">
        <v>144</v>
      </c>
      <c r="D216" s="15"/>
      <c r="E216" s="30">
        <v>-2</v>
      </c>
      <c r="F216" s="30">
        <f>D216+E216</f>
        <v>-2</v>
      </c>
    </row>
    <row r="217" spans="1:6" s="17" customFormat="1" ht="18">
      <c r="A217" s="15">
        <v>214</v>
      </c>
      <c r="B217" s="16" t="s">
        <v>150</v>
      </c>
      <c r="C217" s="15" t="s">
        <v>144</v>
      </c>
      <c r="D217" s="15">
        <v>-3</v>
      </c>
      <c r="E217" s="15"/>
      <c r="F217" s="30">
        <f>D217+E217</f>
        <v>-3</v>
      </c>
    </row>
    <row r="218" spans="1:6" s="17" customFormat="1" ht="18">
      <c r="A218" s="15">
        <v>214</v>
      </c>
      <c r="B218" s="16" t="s">
        <v>107</v>
      </c>
      <c r="C218" s="15" t="s">
        <v>29</v>
      </c>
      <c r="D218" s="15">
        <v>-3</v>
      </c>
      <c r="E218" s="15"/>
      <c r="F218" s="30">
        <f>D218+E218</f>
        <v>-3</v>
      </c>
    </row>
    <row r="219" spans="1:6" s="17" customFormat="1" ht="18">
      <c r="A219" s="15">
        <v>214</v>
      </c>
      <c r="B219" s="16" t="s">
        <v>149</v>
      </c>
      <c r="C219" s="15" t="s">
        <v>144</v>
      </c>
      <c r="D219" s="15">
        <v>-3</v>
      </c>
      <c r="E219" s="15"/>
      <c r="F219" s="30">
        <f>D219+E219</f>
        <v>-3</v>
      </c>
    </row>
    <row r="220" spans="1:6" s="17" customFormat="1" ht="18">
      <c r="A220" s="15">
        <v>217</v>
      </c>
      <c r="B220" s="16" t="s">
        <v>108</v>
      </c>
      <c r="C220" s="15" t="s">
        <v>29</v>
      </c>
      <c r="D220" s="15">
        <v>-4</v>
      </c>
      <c r="E220" s="15"/>
      <c r="F220" s="30">
        <f>D220+E220</f>
        <v>-4</v>
      </c>
    </row>
    <row r="221" spans="1:6" s="17" customFormat="1" ht="18">
      <c r="A221" s="15">
        <v>217</v>
      </c>
      <c r="B221" s="16" t="s">
        <v>112</v>
      </c>
      <c r="C221" s="15" t="s">
        <v>109</v>
      </c>
      <c r="D221" s="15">
        <v>-4</v>
      </c>
      <c r="E221" s="15"/>
      <c r="F221" s="30">
        <f>D221+E221</f>
        <v>-4</v>
      </c>
    </row>
    <row r="222" spans="1:6" s="3" customFormat="1" ht="18">
      <c r="A222" s="15">
        <v>217</v>
      </c>
      <c r="B222" s="16" t="s">
        <v>266</v>
      </c>
      <c r="C222" s="15" t="s">
        <v>263</v>
      </c>
      <c r="D222" s="15"/>
      <c r="E222" s="30">
        <v>-4</v>
      </c>
      <c r="F222" s="30">
        <f>D222+E222</f>
        <v>-4</v>
      </c>
    </row>
    <row r="223" spans="1:6" s="3" customFormat="1" ht="18">
      <c r="A223" s="15">
        <v>217</v>
      </c>
      <c r="B223" s="16" t="s">
        <v>267</v>
      </c>
      <c r="C223" s="15" t="s">
        <v>263</v>
      </c>
      <c r="D223" s="15"/>
      <c r="E223" s="30">
        <v>-4</v>
      </c>
      <c r="F223" s="30">
        <f>D223+E223</f>
        <v>-4</v>
      </c>
    </row>
    <row r="224" spans="1:6" s="3" customFormat="1" ht="18">
      <c r="A224" s="15">
        <v>217</v>
      </c>
      <c r="B224" s="16" t="s">
        <v>249</v>
      </c>
      <c r="C224" s="15" t="s">
        <v>26</v>
      </c>
      <c r="D224" s="15"/>
      <c r="E224" s="15">
        <v>-4</v>
      </c>
      <c r="F224" s="30">
        <f>D224+E224</f>
        <v>-4</v>
      </c>
    </row>
    <row r="225" spans="1:6" s="3" customFormat="1" ht="18">
      <c r="A225" s="15">
        <v>222</v>
      </c>
      <c r="B225" s="16" t="s">
        <v>259</v>
      </c>
      <c r="C225" s="15" t="s">
        <v>38</v>
      </c>
      <c r="D225" s="15"/>
      <c r="E225" s="30">
        <v>-5</v>
      </c>
      <c r="F225" s="30">
        <f>D225+E225</f>
        <v>-5</v>
      </c>
    </row>
    <row r="226" spans="1:6" s="3" customFormat="1" ht="18">
      <c r="A226" s="15">
        <v>222</v>
      </c>
      <c r="B226" s="16" t="s">
        <v>116</v>
      </c>
      <c r="C226" s="15" t="s">
        <v>15</v>
      </c>
      <c r="D226" s="15">
        <v>-5</v>
      </c>
      <c r="E226" s="30"/>
      <c r="F226" s="30">
        <f>D226+E226</f>
        <v>-5</v>
      </c>
    </row>
    <row r="227" spans="1:6" s="3" customFormat="1" ht="18">
      <c r="A227" s="15">
        <v>222</v>
      </c>
      <c r="B227" s="16" t="s">
        <v>255</v>
      </c>
      <c r="C227" s="15" t="s">
        <v>41</v>
      </c>
      <c r="D227" s="15"/>
      <c r="E227" s="30">
        <v>-5</v>
      </c>
      <c r="F227" s="30">
        <f>D227+E227</f>
        <v>-5</v>
      </c>
    </row>
    <row r="228" spans="1:6" s="3" customFormat="1" ht="18">
      <c r="A228" s="15">
        <v>225</v>
      </c>
      <c r="B228" s="16" t="s">
        <v>51</v>
      </c>
      <c r="C228" s="15" t="s">
        <v>31</v>
      </c>
      <c r="D228" s="15">
        <v>-7</v>
      </c>
      <c r="E228" s="30"/>
      <c r="F228" s="30">
        <f>D228+E228</f>
        <v>-7</v>
      </c>
    </row>
    <row r="229" spans="1:6" s="3" customFormat="1" ht="18">
      <c r="A229" s="15">
        <v>225</v>
      </c>
      <c r="B229" s="16" t="s">
        <v>72</v>
      </c>
      <c r="C229" s="15" t="s">
        <v>27</v>
      </c>
      <c r="D229" s="15">
        <v>-4</v>
      </c>
      <c r="E229" s="30">
        <v>-3</v>
      </c>
      <c r="F229" s="30">
        <f>D229+E229</f>
        <v>-7</v>
      </c>
    </row>
    <row r="230" spans="1:6" s="3" customFormat="1" ht="18">
      <c r="A230" s="15">
        <v>225</v>
      </c>
      <c r="B230" s="16" t="s">
        <v>57</v>
      </c>
      <c r="C230" s="15" t="s">
        <v>41</v>
      </c>
      <c r="D230" s="15"/>
      <c r="E230" s="30">
        <v>-7</v>
      </c>
      <c r="F230" s="30">
        <f>D230+E230</f>
        <v>-7</v>
      </c>
    </row>
    <row r="231" spans="1:6" s="3" customFormat="1" ht="18">
      <c r="A231" s="15">
        <v>228</v>
      </c>
      <c r="B231" s="16" t="s">
        <v>73</v>
      </c>
      <c r="C231" s="15" t="s">
        <v>27</v>
      </c>
      <c r="D231" s="15">
        <v>-10</v>
      </c>
      <c r="E231" s="30">
        <v>2</v>
      </c>
      <c r="F231" s="30">
        <f>D231+E231</f>
        <v>-8</v>
      </c>
    </row>
    <row r="232" spans="1:6" ht="18">
      <c r="A232" s="23"/>
      <c r="B232" s="24"/>
      <c r="C232" s="23"/>
      <c r="D232" s="23"/>
    </row>
    <row r="233" spans="1:6" ht="18">
      <c r="A233" s="23"/>
      <c r="B233" s="24"/>
      <c r="C233" s="23"/>
      <c r="D233" s="23"/>
    </row>
    <row r="234" spans="1:6" ht="18">
      <c r="A234" s="23"/>
      <c r="B234" s="24"/>
      <c r="C234" s="23"/>
      <c r="D234" s="23"/>
    </row>
    <row r="235" spans="1:6" ht="18">
      <c r="A235" s="23"/>
      <c r="B235" s="24"/>
      <c r="C235" s="23"/>
      <c r="D235" s="23"/>
    </row>
    <row r="236" spans="1:6" ht="18">
      <c r="A236" s="23"/>
      <c r="B236" s="24"/>
      <c r="C236" s="23"/>
      <c r="D236" s="23"/>
    </row>
    <row r="237" spans="1:6" ht="18">
      <c r="A237" s="23"/>
      <c r="B237" s="24"/>
      <c r="C237" s="23"/>
      <c r="D237" s="23"/>
    </row>
    <row r="238" spans="1:6" ht="18">
      <c r="A238" s="23"/>
      <c r="B238" s="24"/>
      <c r="C238" s="23"/>
      <c r="D238" s="23"/>
    </row>
    <row r="239" spans="1:6" ht="18">
      <c r="A239" s="23"/>
      <c r="B239" s="24"/>
      <c r="C239" s="23"/>
      <c r="D239" s="23"/>
    </row>
  </sheetData>
  <sortState ref="A4:F231">
    <sortCondition descending="1" ref="F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B4" sqref="B4:C26"/>
    </sheetView>
  </sheetViews>
  <sheetFormatPr defaultRowHeight="15"/>
  <cols>
    <col min="1" max="1" width="8" style="8" customWidth="1"/>
    <col min="2" max="2" width="39" bestFit="1" customWidth="1"/>
    <col min="3" max="3" width="10.42578125" style="8" bestFit="1" customWidth="1"/>
    <col min="4" max="4" width="7.85546875" style="8" customWidth="1"/>
    <col min="5" max="5" width="7.7109375" customWidth="1"/>
    <col min="6" max="6" width="26" style="9" customWidth="1"/>
    <col min="7" max="7" width="9.28515625" style="8" customWidth="1"/>
    <col min="9" max="9" width="15.85546875" bestFit="1" customWidth="1"/>
    <col min="10" max="10" width="9" customWidth="1"/>
    <col min="11" max="11" width="3" bestFit="1" customWidth="1"/>
  </cols>
  <sheetData>
    <row r="1" spans="1:11" ht="20.25">
      <c r="A1" s="7" t="s">
        <v>22</v>
      </c>
      <c r="B1" s="4" t="s">
        <v>178</v>
      </c>
      <c r="C1" s="7"/>
      <c r="D1" s="5"/>
    </row>
    <row r="2" spans="1:11" ht="18">
      <c r="A2" s="6"/>
      <c r="B2" s="3"/>
      <c r="C2" s="6"/>
      <c r="D2" s="6"/>
    </row>
    <row r="3" spans="1:11" ht="18">
      <c r="A3" s="11" t="s">
        <v>23</v>
      </c>
      <c r="B3" s="11" t="s">
        <v>1</v>
      </c>
      <c r="C3" s="11" t="s">
        <v>2</v>
      </c>
      <c r="D3" s="12" t="s">
        <v>3</v>
      </c>
    </row>
    <row r="4" spans="1:11" s="21" customFormat="1" ht="18">
      <c r="A4" s="15">
        <v>1</v>
      </c>
      <c r="B4" s="16" t="s">
        <v>17</v>
      </c>
      <c r="C4" s="28">
        <v>170</v>
      </c>
      <c r="D4" s="28">
        <v>17</v>
      </c>
      <c r="E4" s="17"/>
      <c r="F4" s="18"/>
      <c r="G4" s="19"/>
      <c r="H4" s="20"/>
      <c r="I4"/>
      <c r="J4"/>
      <c r="K4"/>
    </row>
    <row r="5" spans="1:11" s="21" customFormat="1" ht="18">
      <c r="A5" s="15">
        <v>2</v>
      </c>
      <c r="B5" s="16" t="s">
        <v>30</v>
      </c>
      <c r="C5" s="28">
        <v>128</v>
      </c>
      <c r="D5" s="28">
        <v>61</v>
      </c>
      <c r="E5" s="17"/>
      <c r="F5" s="18"/>
      <c r="G5" s="19"/>
      <c r="H5" s="20"/>
      <c r="I5"/>
      <c r="J5"/>
      <c r="K5"/>
    </row>
    <row r="6" spans="1:11" s="21" customFormat="1" ht="18.75">
      <c r="A6" s="15">
        <v>3</v>
      </c>
      <c r="B6" s="16" t="s">
        <v>7</v>
      </c>
      <c r="C6" s="28">
        <v>116</v>
      </c>
      <c r="D6" s="28">
        <v>8</v>
      </c>
      <c r="E6" s="17"/>
      <c r="F6" s="18" t="s">
        <v>174</v>
      </c>
      <c r="G6" s="22">
        <f>ROUND(AVERAGE(C5:C27),1)</f>
        <v>55.6</v>
      </c>
      <c r="H6" s="20"/>
      <c r="I6"/>
      <c r="J6"/>
      <c r="K6"/>
    </row>
    <row r="7" spans="1:11" s="21" customFormat="1" ht="18.75">
      <c r="A7" s="15">
        <v>4</v>
      </c>
      <c r="B7" s="16" t="s">
        <v>19</v>
      </c>
      <c r="C7" s="28">
        <v>111</v>
      </c>
      <c r="D7" s="28">
        <v>51</v>
      </c>
      <c r="E7" s="17"/>
      <c r="F7" s="18" t="s">
        <v>176</v>
      </c>
      <c r="G7" s="22">
        <f>ROUND(STDEV(C5:C27),1)</f>
        <v>38.4</v>
      </c>
      <c r="H7" s="20"/>
      <c r="I7"/>
      <c r="J7"/>
      <c r="K7"/>
    </row>
    <row r="8" spans="1:11" s="21" customFormat="1" ht="18.75">
      <c r="A8" s="15">
        <v>5</v>
      </c>
      <c r="B8" s="16" t="s">
        <v>15</v>
      </c>
      <c r="C8" s="28">
        <v>98</v>
      </c>
      <c r="D8" s="28">
        <v>12</v>
      </c>
      <c r="E8" s="17"/>
      <c r="F8" s="18" t="s">
        <v>20</v>
      </c>
      <c r="G8" s="22">
        <f>ROUND(CORREL(C5:C27,D5:D27),2)</f>
        <v>0.65</v>
      </c>
      <c r="H8" s="20"/>
      <c r="I8"/>
      <c r="J8"/>
      <c r="K8"/>
    </row>
    <row r="9" spans="1:11" s="21" customFormat="1" ht="18">
      <c r="A9" s="15">
        <v>6</v>
      </c>
      <c r="B9" s="16" t="s">
        <v>4</v>
      </c>
      <c r="C9" s="28">
        <v>96</v>
      </c>
      <c r="D9" s="28">
        <v>40</v>
      </c>
      <c r="E9" s="17"/>
      <c r="F9" s="18" t="s">
        <v>21</v>
      </c>
      <c r="G9" s="22">
        <f>SUM(D5:D27)</f>
        <v>491</v>
      </c>
      <c r="H9" s="20"/>
      <c r="I9"/>
      <c r="J9"/>
      <c r="K9"/>
    </row>
    <row r="10" spans="1:11" s="21" customFormat="1" ht="18">
      <c r="A10" s="15">
        <v>7</v>
      </c>
      <c r="B10" s="16" t="s">
        <v>13</v>
      </c>
      <c r="C10" s="28">
        <v>81</v>
      </c>
      <c r="D10" s="28">
        <v>17</v>
      </c>
      <c r="E10" s="17"/>
      <c r="F10" s="18" t="s">
        <v>175</v>
      </c>
      <c r="G10" s="22">
        <f>ROUND(AVERAGE(D5:D27),1)</f>
        <v>22.3</v>
      </c>
      <c r="H10" s="20"/>
      <c r="I10"/>
      <c r="J10"/>
      <c r="K10"/>
    </row>
    <row r="11" spans="1:11" s="21" customFormat="1" ht="18">
      <c r="A11" s="15">
        <v>7</v>
      </c>
      <c r="B11" s="16" t="s">
        <v>12</v>
      </c>
      <c r="C11" s="28">
        <v>81</v>
      </c>
      <c r="D11" s="28">
        <v>71</v>
      </c>
      <c r="E11" s="17"/>
      <c r="F11" s="18"/>
      <c r="G11" s="19"/>
      <c r="H11" s="20"/>
      <c r="I11"/>
      <c r="J11"/>
      <c r="K11"/>
    </row>
    <row r="12" spans="1:11" s="21" customFormat="1" ht="18">
      <c r="A12" s="15">
        <v>9</v>
      </c>
      <c r="B12" s="16" t="s">
        <v>6</v>
      </c>
      <c r="C12" s="28">
        <v>73</v>
      </c>
      <c r="D12" s="28">
        <v>54</v>
      </c>
      <c r="E12" s="17"/>
      <c r="F12" s="18"/>
      <c r="G12" s="19"/>
      <c r="H12" s="20"/>
      <c r="I12" s="20"/>
      <c r="J12" s="20"/>
    </row>
    <row r="13" spans="1:11" s="21" customFormat="1" ht="18">
      <c r="A13" s="15">
        <v>10</v>
      </c>
      <c r="B13" s="16" t="s">
        <v>11</v>
      </c>
      <c r="C13" s="28">
        <v>69</v>
      </c>
      <c r="D13" s="28">
        <v>21</v>
      </c>
      <c r="E13" s="17"/>
      <c r="F13" s="18"/>
      <c r="G13" s="19"/>
      <c r="H13" s="20"/>
      <c r="I13" s="20"/>
      <c r="J13" s="20"/>
    </row>
    <row r="14" spans="1:11" s="21" customFormat="1" ht="18">
      <c r="A14" s="15">
        <v>11</v>
      </c>
      <c r="B14" s="16" t="s">
        <v>16</v>
      </c>
      <c r="C14" s="28">
        <v>59</v>
      </c>
      <c r="D14" s="28">
        <v>31</v>
      </c>
      <c r="E14" s="17"/>
      <c r="F14" s="18"/>
      <c r="G14" s="19"/>
      <c r="H14" s="20"/>
      <c r="I14" s="20"/>
      <c r="J14" s="20"/>
    </row>
    <row r="15" spans="1:11" s="21" customFormat="1" ht="18">
      <c r="A15" s="15">
        <v>12</v>
      </c>
      <c r="B15" s="16" t="s">
        <v>5</v>
      </c>
      <c r="C15" s="28">
        <v>58</v>
      </c>
      <c r="D15" s="28">
        <v>35</v>
      </c>
      <c r="E15" s="17"/>
      <c r="F15" s="18"/>
      <c r="G15" s="19"/>
      <c r="H15" s="20"/>
      <c r="I15" s="20"/>
      <c r="J15" s="20"/>
    </row>
    <row r="16" spans="1:11" s="21" customFormat="1" ht="18">
      <c r="A16" s="15">
        <v>13</v>
      </c>
      <c r="B16" s="16" t="s">
        <v>109</v>
      </c>
      <c r="C16" s="28">
        <v>46</v>
      </c>
      <c r="D16" s="28">
        <v>14</v>
      </c>
      <c r="E16" s="17"/>
      <c r="F16" s="18"/>
      <c r="G16" s="19"/>
      <c r="H16" s="20"/>
      <c r="I16" s="20"/>
      <c r="J16" s="20"/>
    </row>
    <row r="17" spans="1:10" s="21" customFormat="1" ht="18">
      <c r="A17" s="15">
        <v>14</v>
      </c>
      <c r="B17" s="16" t="s">
        <v>27</v>
      </c>
      <c r="C17" s="28">
        <v>40</v>
      </c>
      <c r="D17" s="28">
        <v>5</v>
      </c>
      <c r="E17" s="17"/>
      <c r="F17" s="18"/>
      <c r="G17" s="19"/>
      <c r="H17" s="20"/>
      <c r="I17" s="20"/>
      <c r="J17" s="20"/>
    </row>
    <row r="18" spans="1:10" s="21" customFormat="1" ht="18">
      <c r="A18" s="15">
        <v>15</v>
      </c>
      <c r="B18" s="16" t="s">
        <v>25</v>
      </c>
      <c r="C18" s="28">
        <v>39</v>
      </c>
      <c r="D18" s="28">
        <v>13</v>
      </c>
      <c r="E18" s="17"/>
      <c r="F18" s="18"/>
      <c r="G18" s="19"/>
      <c r="H18" s="20"/>
      <c r="I18" s="20"/>
      <c r="J18" s="20"/>
    </row>
    <row r="19" spans="1:10" s="21" customFormat="1" ht="18">
      <c r="A19" s="15">
        <v>16</v>
      </c>
      <c r="B19" s="16" t="s">
        <v>8</v>
      </c>
      <c r="C19" s="28">
        <v>32</v>
      </c>
      <c r="D19" s="28">
        <v>4</v>
      </c>
      <c r="E19" s="17"/>
      <c r="F19" s="18"/>
      <c r="G19" s="19"/>
      <c r="H19" s="20"/>
      <c r="I19" s="20"/>
      <c r="J19" s="20"/>
    </row>
    <row r="20" spans="1:10" s="21" customFormat="1" ht="18">
      <c r="A20" s="15">
        <v>17</v>
      </c>
      <c r="B20" s="16" t="s">
        <v>126</v>
      </c>
      <c r="C20" s="28">
        <v>31</v>
      </c>
      <c r="D20" s="28">
        <v>14</v>
      </c>
      <c r="E20" s="17"/>
      <c r="F20" s="18"/>
      <c r="G20" s="19"/>
      <c r="H20" s="20"/>
      <c r="I20" s="20"/>
      <c r="J20" s="20"/>
    </row>
    <row r="21" spans="1:10" s="21" customFormat="1" ht="18">
      <c r="A21" s="15">
        <v>18</v>
      </c>
      <c r="B21" s="16" t="s">
        <v>10</v>
      </c>
      <c r="C21" s="28">
        <v>19</v>
      </c>
      <c r="D21" s="28">
        <v>16</v>
      </c>
      <c r="E21" s="17"/>
      <c r="F21" s="18"/>
      <c r="G21" s="19"/>
      <c r="H21" s="20"/>
      <c r="I21" s="20"/>
      <c r="J21" s="20"/>
    </row>
    <row r="22" spans="1:10" s="21" customFormat="1" ht="18">
      <c r="A22" s="15">
        <v>19</v>
      </c>
      <c r="B22" s="16" t="s">
        <v>263</v>
      </c>
      <c r="C22" s="28">
        <v>14</v>
      </c>
      <c r="D22" s="28">
        <v>4</v>
      </c>
      <c r="E22" s="17"/>
      <c r="F22" s="18"/>
      <c r="G22" s="19"/>
      <c r="H22" s="20"/>
      <c r="I22" s="20"/>
      <c r="J22" s="20"/>
    </row>
    <row r="23" spans="1:10" s="21" customFormat="1" ht="18.75">
      <c r="A23" s="15">
        <v>20</v>
      </c>
      <c r="B23" s="16" t="s">
        <v>9</v>
      </c>
      <c r="C23" s="28">
        <v>13</v>
      </c>
      <c r="D23" s="28">
        <v>6</v>
      </c>
      <c r="E23" s="25"/>
      <c r="F23" s="26"/>
      <c r="G23" s="27"/>
    </row>
    <row r="24" spans="1:10" s="21" customFormat="1" ht="18.75">
      <c r="A24" s="15">
        <v>21</v>
      </c>
      <c r="B24" s="16" t="s">
        <v>144</v>
      </c>
      <c r="C24" s="28">
        <v>8</v>
      </c>
      <c r="D24" s="28">
        <v>9</v>
      </c>
      <c r="E24" s="25"/>
      <c r="F24" s="26"/>
      <c r="G24" s="27"/>
    </row>
    <row r="25" spans="1:10" ht="18.75">
      <c r="A25" s="15">
        <v>21</v>
      </c>
      <c r="B25" s="16" t="s">
        <v>41</v>
      </c>
      <c r="C25" s="28">
        <v>8</v>
      </c>
      <c r="D25" s="28">
        <v>4</v>
      </c>
      <c r="E25" s="2"/>
      <c r="F25" s="10"/>
    </row>
    <row r="26" spans="1:10" s="21" customFormat="1" ht="18.75">
      <c r="A26" s="15">
        <v>23</v>
      </c>
      <c r="B26" s="16" t="s">
        <v>14</v>
      </c>
      <c r="C26" s="28">
        <v>4</v>
      </c>
      <c r="D26" s="28">
        <v>1</v>
      </c>
      <c r="E26" s="25"/>
      <c r="F26" s="26"/>
      <c r="G26" s="27"/>
    </row>
    <row r="27" spans="1:10" ht="18.75">
      <c r="A27" s="6"/>
      <c r="B27" s="3"/>
      <c r="C27" s="6"/>
      <c r="D27" s="6"/>
      <c r="E27" s="2"/>
      <c r="F27" s="10"/>
    </row>
    <row r="28" spans="1:10" ht="18">
      <c r="A28" s="6"/>
      <c r="B28" s="3"/>
      <c r="C28" s="6"/>
      <c r="D28" s="6"/>
    </row>
    <row r="29" spans="1:10" ht="18">
      <c r="A29" s="6"/>
      <c r="B29" s="3"/>
      <c r="C29" s="6"/>
      <c r="D29" s="6"/>
    </row>
    <row r="30" spans="1:10" ht="18">
      <c r="A30" s="6"/>
      <c r="B30" s="3"/>
      <c r="C30" s="6"/>
      <c r="D30" s="6"/>
    </row>
    <row r="31" spans="1:10" ht="18">
      <c r="A31" s="6"/>
      <c r="B31" s="3"/>
      <c r="C31" s="6"/>
      <c r="D31" s="6"/>
    </row>
  </sheetData>
  <sortState ref="A4:D26">
    <sortCondition descending="1" ref="C4"/>
  </sortState>
  <pageMargins left="0.7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I18" sqref="I18"/>
    </sheetView>
  </sheetViews>
  <sheetFormatPr defaultRowHeight="15"/>
  <cols>
    <col min="1" max="1" width="8" style="8" customWidth="1"/>
    <col min="2" max="2" width="39" bestFit="1" customWidth="1"/>
    <col min="3" max="3" width="13.5703125" style="8" bestFit="1" customWidth="1"/>
    <col min="4" max="4" width="17.140625" style="8" bestFit="1" customWidth="1"/>
    <col min="5" max="5" width="14.28515625" style="8" bestFit="1" customWidth="1"/>
    <col min="6" max="6" width="7.7109375" customWidth="1"/>
    <col min="7" max="7" width="12.85546875" style="9" customWidth="1"/>
    <col min="8" max="8" width="12.85546875" style="8" customWidth="1"/>
    <col min="9" max="9" width="9.28515625" customWidth="1"/>
    <col min="10" max="10" width="6.85546875" customWidth="1"/>
    <col min="11" max="11" width="7.5703125" customWidth="1"/>
  </cols>
  <sheetData>
    <row r="1" spans="1:11" ht="20.25">
      <c r="A1" s="7" t="s">
        <v>22</v>
      </c>
      <c r="B1" s="4" t="s">
        <v>180</v>
      </c>
      <c r="C1" s="7"/>
      <c r="D1" s="7"/>
      <c r="E1" s="5"/>
    </row>
    <row r="2" spans="1:11" ht="18">
      <c r="A2" s="6"/>
      <c r="B2" s="3"/>
      <c r="C2" s="6"/>
      <c r="D2" s="6"/>
      <c r="E2" s="6"/>
    </row>
    <row r="3" spans="1:11" ht="18">
      <c r="A3" s="11" t="s">
        <v>23</v>
      </c>
      <c r="B3" s="11" t="s">
        <v>1</v>
      </c>
      <c r="C3" s="11" t="s">
        <v>187</v>
      </c>
      <c r="D3" s="11" t="s">
        <v>188</v>
      </c>
      <c r="E3" s="11" t="s">
        <v>189</v>
      </c>
    </row>
    <row r="4" spans="1:11" s="21" customFormat="1" ht="18">
      <c r="A4" s="15">
        <v>1</v>
      </c>
      <c r="B4" s="16" t="s">
        <v>17</v>
      </c>
      <c r="C4" s="15">
        <f>58+26+23+14+11</f>
        <v>132</v>
      </c>
      <c r="D4" s="15">
        <v>170</v>
      </c>
      <c r="E4" s="15">
        <f>C4+D4</f>
        <v>302</v>
      </c>
      <c r="F4" s="17"/>
      <c r="G4" s="18"/>
      <c r="H4" s="31"/>
      <c r="I4"/>
      <c r="J4"/>
      <c r="K4"/>
    </row>
    <row r="5" spans="1:11" s="21" customFormat="1" ht="18">
      <c r="A5" s="15">
        <v>2</v>
      </c>
      <c r="B5" s="16" t="s">
        <v>7</v>
      </c>
      <c r="C5" s="15">
        <f>43+34+30+49</f>
        <v>156</v>
      </c>
      <c r="D5" s="15">
        <v>116</v>
      </c>
      <c r="E5" s="15">
        <f>C5+D5</f>
        <v>272</v>
      </c>
      <c r="F5" s="17"/>
      <c r="G5" s="18"/>
      <c r="H5" s="31"/>
      <c r="I5"/>
      <c r="J5"/>
      <c r="K5"/>
    </row>
    <row r="6" spans="1:11" s="21" customFormat="1" ht="18">
      <c r="A6" s="15">
        <v>3</v>
      </c>
      <c r="B6" s="16" t="s">
        <v>30</v>
      </c>
      <c r="C6" s="15">
        <v>92</v>
      </c>
      <c r="D6" s="15">
        <v>128</v>
      </c>
      <c r="E6" s="15">
        <f>C6+D6</f>
        <v>220</v>
      </c>
      <c r="F6" s="17"/>
      <c r="G6" s="18"/>
      <c r="H6" s="31"/>
      <c r="I6"/>
      <c r="J6"/>
      <c r="K6"/>
    </row>
    <row r="7" spans="1:11" s="21" customFormat="1" ht="18">
      <c r="A7" s="15">
        <v>4</v>
      </c>
      <c r="B7" s="16" t="s">
        <v>4</v>
      </c>
      <c r="C7" s="15">
        <f>39+16+15+21</f>
        <v>91</v>
      </c>
      <c r="D7" s="15">
        <v>96</v>
      </c>
      <c r="E7" s="15">
        <f>C7+D7</f>
        <v>187</v>
      </c>
      <c r="F7" s="17"/>
      <c r="G7" s="18"/>
      <c r="H7" s="31"/>
      <c r="I7"/>
      <c r="J7"/>
      <c r="K7"/>
    </row>
    <row r="8" spans="1:11" s="21" customFormat="1" ht="18">
      <c r="A8" s="15">
        <v>5</v>
      </c>
      <c r="B8" s="16" t="s">
        <v>19</v>
      </c>
      <c r="C8" s="15">
        <f>29+12+11+11+10</f>
        <v>73</v>
      </c>
      <c r="D8" s="15">
        <v>111</v>
      </c>
      <c r="E8" s="15">
        <f>C8+D8</f>
        <v>184</v>
      </c>
      <c r="F8" s="17"/>
      <c r="G8" s="18"/>
      <c r="H8" s="31"/>
      <c r="I8"/>
      <c r="J8"/>
      <c r="K8"/>
    </row>
    <row r="9" spans="1:11" s="21" customFormat="1" ht="18">
      <c r="A9" s="15">
        <v>6</v>
      </c>
      <c r="B9" s="16" t="s">
        <v>15</v>
      </c>
      <c r="C9" s="15">
        <v>71</v>
      </c>
      <c r="D9" s="15">
        <v>98</v>
      </c>
      <c r="E9" s="15">
        <f>C9+D9</f>
        <v>169</v>
      </c>
      <c r="F9" s="17"/>
      <c r="G9" s="18"/>
      <c r="H9" s="31"/>
      <c r="I9"/>
      <c r="J9"/>
      <c r="K9"/>
    </row>
    <row r="10" spans="1:11" s="21" customFormat="1" ht="18">
      <c r="A10" s="15">
        <v>7</v>
      </c>
      <c r="B10" s="16" t="s">
        <v>12</v>
      </c>
      <c r="C10" s="15">
        <v>80</v>
      </c>
      <c r="D10" s="15">
        <v>81</v>
      </c>
      <c r="E10" s="15">
        <f>C10+D10</f>
        <v>161</v>
      </c>
      <c r="F10" s="17"/>
      <c r="G10" s="18"/>
      <c r="H10" s="31"/>
      <c r="I10"/>
      <c r="J10"/>
      <c r="K10"/>
    </row>
    <row r="11" spans="1:11" s="21" customFormat="1" ht="18">
      <c r="A11" s="15">
        <v>8</v>
      </c>
      <c r="B11" s="16" t="s">
        <v>13</v>
      </c>
      <c r="C11" s="15">
        <v>74</v>
      </c>
      <c r="D11" s="15">
        <v>81</v>
      </c>
      <c r="E11" s="15">
        <f>C11+D11</f>
        <v>155</v>
      </c>
      <c r="F11" s="17"/>
      <c r="G11" s="18"/>
      <c r="H11" s="31"/>
      <c r="I11"/>
      <c r="J11"/>
      <c r="K11"/>
    </row>
    <row r="12" spans="1:11" s="21" customFormat="1" ht="18">
      <c r="A12" s="15">
        <v>9</v>
      </c>
      <c r="B12" s="16" t="s">
        <v>6</v>
      </c>
      <c r="C12" s="15">
        <v>76</v>
      </c>
      <c r="D12" s="15">
        <v>73</v>
      </c>
      <c r="E12" s="15">
        <f>C12+D12</f>
        <v>149</v>
      </c>
      <c r="F12" s="17"/>
      <c r="G12" s="18"/>
      <c r="H12" s="31"/>
      <c r="I12"/>
      <c r="J12"/>
      <c r="K12"/>
    </row>
    <row r="13" spans="1:11" s="21" customFormat="1" ht="18">
      <c r="A13" s="15">
        <v>10</v>
      </c>
      <c r="B13" s="16" t="s">
        <v>5</v>
      </c>
      <c r="C13" s="15">
        <v>75</v>
      </c>
      <c r="D13" s="15">
        <v>58</v>
      </c>
      <c r="E13" s="15">
        <f>C13+D13</f>
        <v>133</v>
      </c>
      <c r="F13" s="17"/>
      <c r="G13" s="18"/>
      <c r="H13" s="31"/>
      <c r="I13" s="20"/>
      <c r="J13" s="20"/>
    </row>
    <row r="14" spans="1:11" s="21" customFormat="1" ht="18">
      <c r="A14" s="15">
        <v>11</v>
      </c>
      <c r="B14" s="16" t="s">
        <v>11</v>
      </c>
      <c r="C14" s="15">
        <v>39</v>
      </c>
      <c r="D14" s="15">
        <v>69</v>
      </c>
      <c r="E14" s="15">
        <f>C14+D14</f>
        <v>108</v>
      </c>
      <c r="F14" s="17"/>
      <c r="G14" s="18"/>
      <c r="H14" s="31"/>
      <c r="I14" s="20"/>
      <c r="J14" s="20"/>
    </row>
    <row r="15" spans="1:11" s="21" customFormat="1" ht="18">
      <c r="A15" s="15">
        <v>12</v>
      </c>
      <c r="B15" s="16" t="s">
        <v>16</v>
      </c>
      <c r="C15" s="15">
        <v>39</v>
      </c>
      <c r="D15" s="15">
        <v>59</v>
      </c>
      <c r="E15" s="15">
        <f>C15+D15</f>
        <v>98</v>
      </c>
      <c r="F15" s="17"/>
      <c r="G15" s="18"/>
      <c r="H15" s="31"/>
      <c r="I15" s="20"/>
      <c r="J15" s="20"/>
    </row>
    <row r="16" spans="1:11" s="21" customFormat="1" ht="18">
      <c r="A16" s="15">
        <v>13</v>
      </c>
      <c r="B16" s="16" t="s">
        <v>25</v>
      </c>
      <c r="C16" s="15">
        <v>28</v>
      </c>
      <c r="D16" s="15">
        <v>39</v>
      </c>
      <c r="E16" s="15">
        <f>C16+D16</f>
        <v>67</v>
      </c>
      <c r="F16" s="17"/>
      <c r="G16" s="18"/>
      <c r="H16" s="31"/>
      <c r="I16" s="20"/>
      <c r="J16" s="20"/>
    </row>
    <row r="17" spans="1:10" s="21" customFormat="1" ht="18">
      <c r="A17" s="15">
        <v>14</v>
      </c>
      <c r="B17" s="16" t="s">
        <v>8</v>
      </c>
      <c r="C17" s="15">
        <v>30</v>
      </c>
      <c r="D17" s="15">
        <v>32</v>
      </c>
      <c r="E17" s="15">
        <f>C17+D17</f>
        <v>62</v>
      </c>
      <c r="F17" s="17"/>
      <c r="G17" s="18"/>
      <c r="H17" s="31"/>
      <c r="I17" s="20"/>
      <c r="J17" s="20"/>
    </row>
    <row r="18" spans="1:10" s="21" customFormat="1" ht="18">
      <c r="A18" s="15">
        <v>14</v>
      </c>
      <c r="B18" s="16" t="s">
        <v>10</v>
      </c>
      <c r="C18" s="15">
        <f>13+10+8+6+6</f>
        <v>43</v>
      </c>
      <c r="D18" s="15">
        <v>19</v>
      </c>
      <c r="E18" s="15">
        <f>C18+D18</f>
        <v>62</v>
      </c>
      <c r="F18" s="17"/>
      <c r="G18" s="18"/>
      <c r="H18" s="31"/>
      <c r="I18" s="20"/>
      <c r="J18" s="20"/>
    </row>
    <row r="19" spans="1:10" s="21" customFormat="1" ht="18">
      <c r="A19" s="15">
        <v>16</v>
      </c>
      <c r="B19" s="16" t="s">
        <v>109</v>
      </c>
      <c r="C19" s="15">
        <v>14</v>
      </c>
      <c r="D19" s="15">
        <v>46</v>
      </c>
      <c r="E19" s="15">
        <f>C19+D19</f>
        <v>60</v>
      </c>
      <c r="F19" s="17"/>
      <c r="G19" s="18"/>
      <c r="H19" s="31"/>
      <c r="I19" s="20"/>
      <c r="J19" s="20"/>
    </row>
    <row r="20" spans="1:10" s="21" customFormat="1" ht="18">
      <c r="A20" s="15">
        <v>17</v>
      </c>
      <c r="B20" s="16" t="s">
        <v>27</v>
      </c>
      <c r="C20" s="15">
        <v>13</v>
      </c>
      <c r="D20" s="15">
        <v>40</v>
      </c>
      <c r="E20" s="15">
        <f>C20+D20</f>
        <v>53</v>
      </c>
      <c r="F20" s="17"/>
      <c r="G20" s="18"/>
      <c r="H20" s="31"/>
      <c r="I20" s="20"/>
      <c r="J20" s="20"/>
    </row>
    <row r="21" spans="1:10" s="21" customFormat="1" ht="18">
      <c r="A21" s="15">
        <v>18</v>
      </c>
      <c r="B21" s="16" t="s">
        <v>126</v>
      </c>
      <c r="C21" s="15">
        <v>15</v>
      </c>
      <c r="D21" s="15">
        <v>31</v>
      </c>
      <c r="E21" s="15">
        <f>C21+D21</f>
        <v>46</v>
      </c>
      <c r="F21" s="17"/>
      <c r="G21" s="18"/>
      <c r="H21" s="31"/>
      <c r="I21" s="20"/>
      <c r="J21" s="20"/>
    </row>
    <row r="22" spans="1:10" s="21" customFormat="1" ht="18">
      <c r="A22" s="15">
        <v>19</v>
      </c>
      <c r="B22" s="16" t="s">
        <v>18</v>
      </c>
      <c r="C22" s="15">
        <v>37</v>
      </c>
      <c r="D22" s="15"/>
      <c r="E22" s="15">
        <f>C22+D22</f>
        <v>37</v>
      </c>
      <c r="F22" s="17"/>
      <c r="G22" s="18"/>
      <c r="H22" s="31"/>
      <c r="I22" s="20"/>
      <c r="J22" s="20"/>
    </row>
    <row r="23" spans="1:10" s="21" customFormat="1" ht="18">
      <c r="A23" s="15">
        <v>19</v>
      </c>
      <c r="B23" s="16" t="s">
        <v>125</v>
      </c>
      <c r="C23" s="15">
        <v>37</v>
      </c>
      <c r="D23" s="15"/>
      <c r="E23" s="15">
        <f>C23+D23</f>
        <v>37</v>
      </c>
      <c r="F23" s="17"/>
      <c r="G23" s="18"/>
      <c r="H23" s="31"/>
      <c r="I23" s="20"/>
      <c r="J23" s="20"/>
    </row>
    <row r="24" spans="1:10" s="21" customFormat="1" ht="18">
      <c r="A24" s="15">
        <v>21</v>
      </c>
      <c r="B24" s="16" t="s">
        <v>9</v>
      </c>
      <c r="C24" s="15">
        <v>19</v>
      </c>
      <c r="D24" s="15">
        <v>13</v>
      </c>
      <c r="E24" s="15">
        <f>C24+D24</f>
        <v>32</v>
      </c>
      <c r="F24" s="17"/>
      <c r="G24" s="18"/>
      <c r="H24" s="31"/>
      <c r="I24" s="20"/>
      <c r="J24" s="20"/>
    </row>
    <row r="25" spans="1:10" s="21" customFormat="1" ht="18">
      <c r="A25" s="15">
        <v>21</v>
      </c>
      <c r="B25" s="16" t="s">
        <v>14</v>
      </c>
      <c r="C25" s="15">
        <v>28</v>
      </c>
      <c r="D25" s="15">
        <v>4</v>
      </c>
      <c r="E25" s="15">
        <f>C25+D25</f>
        <v>32</v>
      </c>
      <c r="F25" s="17"/>
      <c r="G25" s="18"/>
      <c r="H25" s="31"/>
      <c r="I25" s="20"/>
      <c r="J25" s="20"/>
    </row>
    <row r="26" spans="1:10" s="21" customFormat="1" ht="18">
      <c r="A26" s="15">
        <v>23</v>
      </c>
      <c r="B26" s="16" t="s">
        <v>29</v>
      </c>
      <c r="C26" s="15">
        <v>23</v>
      </c>
      <c r="D26" s="15"/>
      <c r="E26" s="15">
        <f>C26+D26</f>
        <v>23</v>
      </c>
      <c r="F26" s="17"/>
      <c r="G26" s="18"/>
      <c r="H26" s="31"/>
      <c r="I26" s="20"/>
      <c r="J26" s="20"/>
    </row>
    <row r="27" spans="1:10" s="21" customFormat="1" ht="18.75">
      <c r="A27" s="15">
        <v>23</v>
      </c>
      <c r="B27" s="16" t="s">
        <v>31</v>
      </c>
      <c r="C27" s="15">
        <f>8+8+4+3</f>
        <v>23</v>
      </c>
      <c r="D27" s="15"/>
      <c r="E27" s="15">
        <f>C27+D27</f>
        <v>23</v>
      </c>
      <c r="F27" s="25"/>
      <c r="G27" s="26"/>
      <c r="H27" s="27"/>
    </row>
    <row r="28" spans="1:10" s="21" customFormat="1" ht="18.75">
      <c r="A28" s="15">
        <v>25</v>
      </c>
      <c r="B28" s="16" t="s">
        <v>144</v>
      </c>
      <c r="C28" s="15">
        <v>14</v>
      </c>
      <c r="D28" s="15">
        <v>8</v>
      </c>
      <c r="E28" s="15">
        <f>C28+D28</f>
        <v>22</v>
      </c>
      <c r="F28" s="25"/>
      <c r="G28" s="26"/>
      <c r="H28" s="27"/>
    </row>
    <row r="29" spans="1:10" ht="18.75">
      <c r="A29" s="15">
        <v>26</v>
      </c>
      <c r="B29" s="16" t="s">
        <v>41</v>
      </c>
      <c r="C29" s="15">
        <v>11</v>
      </c>
      <c r="D29" s="15">
        <v>8</v>
      </c>
      <c r="E29" s="15">
        <f>C29+D29</f>
        <v>19</v>
      </c>
      <c r="F29" s="2"/>
      <c r="G29" s="10"/>
    </row>
    <row r="30" spans="1:10" s="21" customFormat="1" ht="18.75">
      <c r="A30" s="15">
        <v>27</v>
      </c>
      <c r="B30" s="16" t="s">
        <v>24</v>
      </c>
      <c r="C30" s="15">
        <v>4</v>
      </c>
      <c r="D30" s="15"/>
      <c r="E30" s="15">
        <f>C30+D30</f>
        <v>4</v>
      </c>
      <c r="F30" s="25"/>
      <c r="G30" s="26"/>
      <c r="H30" s="27"/>
    </row>
    <row r="31" spans="1:10" ht="18.75">
      <c r="A31" s="6"/>
      <c r="B31" s="3"/>
      <c r="C31" s="6"/>
      <c r="D31" s="6"/>
      <c r="E31" s="6"/>
      <c r="F31" s="2"/>
      <c r="G31" s="10"/>
    </row>
    <row r="32" spans="1:10" ht="18">
      <c r="A32" s="6"/>
      <c r="B32" s="3"/>
      <c r="C32" s="6"/>
      <c r="D32" s="6"/>
      <c r="E32" s="6"/>
    </row>
    <row r="33" spans="1:5" ht="18">
      <c r="A33" s="6"/>
      <c r="B33" s="3"/>
      <c r="C33" s="6"/>
      <c r="D33" s="6"/>
      <c r="E33" s="6"/>
    </row>
    <row r="34" spans="1:5" ht="18">
      <c r="A34" s="6"/>
      <c r="B34" s="3"/>
      <c r="C34" s="6"/>
      <c r="D34" s="6"/>
      <c r="E34" s="6"/>
    </row>
    <row r="35" spans="1:5" ht="18">
      <c r="A35" s="6"/>
      <c r="B35" s="3"/>
      <c r="C35" s="6"/>
      <c r="D35" s="6"/>
      <c r="E35" s="6"/>
    </row>
  </sheetData>
  <sortState ref="A4:E30">
    <sortCondition descending="1" ref="E4"/>
  </sortState>
  <pageMargins left="0.7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Spring 2017</vt:lpstr>
      <vt:lpstr>Individual Combined 2016-17</vt:lpstr>
      <vt:lpstr>Team Spring 2017</vt:lpstr>
      <vt:lpstr>Team Combined 2016-17</vt:lpstr>
    </vt:vector>
  </TitlesOfParts>
  <Company>Nassau Community College Home 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Mantell</dc:creator>
  <cp:lastModifiedBy>Mantell</cp:lastModifiedBy>
  <cp:lastPrinted>2012-12-05T15:13:22Z</cp:lastPrinted>
  <dcterms:created xsi:type="dcterms:W3CDTF">2012-11-26T23:55:11Z</dcterms:created>
  <dcterms:modified xsi:type="dcterms:W3CDTF">2017-04-04T04:25:12Z</dcterms:modified>
</cp:coreProperties>
</file>